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an.vodicka\AppData\Local\Microsoft\Windows\INetCache\Content.Outlook\I0PM6W1N\"/>
    </mc:Choice>
  </mc:AlternateContent>
  <xr:revisionPtr revIDLastSave="0" documentId="13_ncr:1_{53E6537E-BD3B-41E5-946A-DD62BF4ED0E9}" xr6:coauthVersionLast="4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ozpocet_velka-cekarna" sheetId="2" r:id="rId1"/>
    <sheet name="Rozpocet_mala-cekarna" sheetId="3" r:id="rId2"/>
    <sheet name="Rozpocet_přístřešek01" sheetId="4" r:id="rId3"/>
    <sheet name="Rozpocet_přístřešek02" sheetId="5" r:id="rId4"/>
  </sheets>
  <definedNames>
    <definedName name="_xlnm._FilterDatabase" localSheetId="1" hidden="1">'Rozpocet_mala-cekarna'!$A$11:$L$61</definedName>
    <definedName name="_xlnm._FilterDatabase" localSheetId="2" hidden="1">Rozpocet_přístřešek01!$A$11:$L$53</definedName>
    <definedName name="_xlnm._FilterDatabase" localSheetId="3" hidden="1">Rozpocet_přístřešek02!$A$11:$L$53</definedName>
    <definedName name="_xlnm._FilterDatabase" localSheetId="0" hidden="1">'Rozpocet_velka-cekarna'!$A$11:$L$61</definedName>
    <definedName name="_xlnm.Print_Titles" localSheetId="1">'Rozpocet_mala-cekarna'!$9:$11</definedName>
    <definedName name="_xlnm.Print_Titles" localSheetId="2">Rozpocet_přístřešek01!$9:$11</definedName>
    <definedName name="_xlnm.Print_Titles" localSheetId="3">Rozpocet_přístřešek02!$9:$11</definedName>
    <definedName name="_xlnm.Print_Titles" localSheetId="0">'Rozpocet_velka-cekarna'!$9:$11</definedName>
    <definedName name="_xlnm.Print_Area" localSheetId="1">'Rozpocet_mala-cekarna'!$A$1:$G$61</definedName>
    <definedName name="_xlnm.Print_Area" localSheetId="2">Rozpocet_přístřešek01!$A$1:$G$53</definedName>
    <definedName name="_xlnm.Print_Area" localSheetId="3">Rozpocet_přístřešek02!$A$1:$G$53</definedName>
    <definedName name="_xlnm.Print_Area" localSheetId="0">'Rozpocet_velka-cekarna'!$A$1:$G$61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" i="2" l="1"/>
  <c r="I51" i="5"/>
  <c r="I49" i="5"/>
  <c r="I45" i="5"/>
  <c r="I42" i="5"/>
  <c r="I41" i="5"/>
  <c r="I40" i="5"/>
  <c r="I39" i="5"/>
  <c r="I38" i="5"/>
  <c r="I37" i="5"/>
  <c r="I36" i="5"/>
  <c r="I35" i="5"/>
  <c r="I34" i="5"/>
  <c r="I33" i="5"/>
  <c r="I31" i="5"/>
  <c r="I30" i="5"/>
  <c r="I29" i="5"/>
  <c r="I26" i="5"/>
  <c r="I25" i="5"/>
  <c r="I24" i="5"/>
  <c r="I23" i="5"/>
  <c r="I22" i="5"/>
  <c r="I21" i="5"/>
  <c r="I20" i="5"/>
  <c r="I19" i="5"/>
  <c r="I17" i="5"/>
  <c r="I15" i="5"/>
  <c r="I13" i="5"/>
  <c r="I51" i="4"/>
  <c r="I49" i="4"/>
  <c r="I45" i="4"/>
  <c r="I42" i="4"/>
  <c r="I41" i="4"/>
  <c r="I40" i="4"/>
  <c r="I39" i="4"/>
  <c r="I38" i="4"/>
  <c r="I37" i="4"/>
  <c r="I36" i="4"/>
  <c r="I35" i="4"/>
  <c r="I34" i="4"/>
  <c r="I33" i="4"/>
  <c r="I31" i="4"/>
  <c r="I30" i="4"/>
  <c r="I29" i="4"/>
  <c r="I26" i="4"/>
  <c r="I25" i="4"/>
  <c r="I24" i="4"/>
  <c r="I23" i="4"/>
  <c r="I22" i="4"/>
  <c r="I21" i="4"/>
  <c r="I20" i="4"/>
  <c r="I19" i="4"/>
  <c r="I17" i="4"/>
  <c r="I15" i="4"/>
  <c r="I13" i="4"/>
  <c r="I59" i="3"/>
  <c r="I57" i="3"/>
  <c r="I53" i="3"/>
  <c r="I50" i="3"/>
  <c r="I49" i="3"/>
  <c r="I48" i="3"/>
  <c r="I47" i="3"/>
  <c r="I46" i="3"/>
  <c r="I45" i="3"/>
  <c r="I44" i="3"/>
  <c r="I43" i="3"/>
  <c r="I42" i="3"/>
  <c r="I41" i="3"/>
  <c r="I39" i="3"/>
  <c r="I38" i="3"/>
  <c r="I37" i="3"/>
  <c r="I36" i="3"/>
  <c r="I35" i="3"/>
  <c r="I34" i="3"/>
  <c r="I33" i="3"/>
  <c r="I32" i="3"/>
  <c r="I29" i="3"/>
  <c r="I28" i="3"/>
  <c r="I27" i="3"/>
  <c r="I26" i="3"/>
  <c r="I25" i="3"/>
  <c r="I24" i="3"/>
  <c r="I23" i="3"/>
  <c r="I22" i="3"/>
  <c r="I21" i="3"/>
  <c r="I19" i="3"/>
  <c r="I17" i="3"/>
  <c r="I15" i="3"/>
  <c r="I13" i="3"/>
  <c r="I28" i="2"/>
  <c r="I27" i="2"/>
  <c r="I26" i="2"/>
  <c r="I25" i="2"/>
  <c r="H3" i="5" l="1"/>
  <c r="H3" i="4"/>
  <c r="H3" i="3"/>
  <c r="I39" i="2"/>
  <c r="I38" i="2"/>
  <c r="I37" i="2"/>
  <c r="I36" i="2"/>
  <c r="I59" i="2"/>
  <c r="I57" i="2"/>
  <c r="I53" i="2"/>
  <c r="I50" i="2"/>
  <c r="I49" i="2"/>
  <c r="I48" i="2"/>
  <c r="I47" i="2"/>
  <c r="I46" i="2"/>
  <c r="I45" i="2"/>
  <c r="I44" i="2"/>
  <c r="I43" i="2"/>
  <c r="I42" i="2"/>
  <c r="I41" i="2"/>
  <c r="I35" i="2"/>
  <c r="I34" i="2"/>
  <c r="I33" i="2"/>
  <c r="I32" i="2"/>
  <c r="I29" i="2"/>
  <c r="I24" i="2"/>
  <c r="I23" i="2"/>
  <c r="I22" i="2"/>
  <c r="I21" i="2"/>
  <c r="I19" i="2"/>
  <c r="A19" i="2"/>
  <c r="A21" i="2" s="1"/>
  <c r="I17" i="2"/>
  <c r="I15" i="2"/>
  <c r="I13" i="2"/>
  <c r="H3" i="2" l="1"/>
  <c r="A22" i="2"/>
  <c r="A23" i="2" l="1"/>
  <c r="A24" i="2" l="1"/>
  <c r="A25" i="2" s="1"/>
  <c r="A26" i="2" s="1"/>
  <c r="A27" i="2" l="1"/>
  <c r="A2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  <author>Vodička Jan Ing.</author>
  </authors>
  <commentList>
    <comment ref="F4" authorId="0" shapeId="0" xr:uid="{00000000-0006-0000-00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C5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Doplnit SŽDC s.o. nebo OSTATNÍ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5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zahájení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6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Doplnit datum poslední změny</t>
        </r>
      </text>
    </comment>
    <comment ref="F6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ukončení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  <author>Vodička Jan Ing.</author>
  </authors>
  <commentList>
    <comment ref="F4" authorId="0" shapeId="0" xr:uid="{00000000-0006-0000-01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C5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Doplnit SŽDC s.o. nebo OSTATNÍ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5" authorId="1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zahájení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6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Doplnit datum poslední změny</t>
        </r>
      </text>
    </comment>
    <comment ref="F6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ukončení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  <author>Vodička Jan Ing.</author>
  </authors>
  <commentList>
    <comment ref="F4" authorId="0" shapeId="0" xr:uid="{00000000-0006-0000-02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C5" authorId="1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Doplnit SŽDC s.o. nebo OSTATNÍ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5" authorId="1" shapeId="0" xr:uid="{00000000-0006-0000-0200-000003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zahájení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6" authorId="1" shapeId="0" xr:uid="{00000000-0006-0000-0200-000004000000}">
      <text>
        <r>
          <rPr>
            <b/>
            <sz val="9"/>
            <color indexed="81"/>
            <rFont val="Tahoma"/>
            <family val="2"/>
            <charset val="238"/>
          </rPr>
          <t>Doplnit datum poslední změny</t>
        </r>
      </text>
    </comment>
    <comment ref="F6" authorId="1" shapeId="0" xr:uid="{00000000-0006-0000-0200-000005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ukončení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  <author>Vodička Jan Ing.</author>
  </authors>
  <commentList>
    <comment ref="F4" authorId="0" shapeId="0" xr:uid="{00000000-0006-0000-03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C5" authorId="1" shapeId="0" xr:uid="{00000000-0006-0000-0300-000002000000}">
      <text>
        <r>
          <rPr>
            <b/>
            <sz val="9"/>
            <color indexed="81"/>
            <rFont val="Tahoma"/>
            <family val="2"/>
            <charset val="238"/>
          </rPr>
          <t>Doplnit SŽDC s.o. nebo OSTATNÍ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5" authorId="1" shapeId="0" xr:uid="{00000000-0006-0000-0300-000003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zahájení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6" authorId="1" shapeId="0" xr:uid="{00000000-0006-0000-0300-000004000000}">
      <text>
        <r>
          <rPr>
            <b/>
            <sz val="9"/>
            <color indexed="81"/>
            <rFont val="Tahoma"/>
            <family val="2"/>
            <charset val="238"/>
          </rPr>
          <t>Doplnit datum poslední změny</t>
        </r>
      </text>
    </comment>
    <comment ref="F6" authorId="1" shapeId="0" xr:uid="{00000000-0006-0000-0300-000005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ukončení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<sst xmlns="http://schemas.openxmlformats.org/spreadsheetml/2006/main" count="456" uniqueCount="124">
  <si>
    <t>Stavba :</t>
  </si>
  <si>
    <t>číslo a název SO: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</si>
  <si>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</si>
  <si>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</si>
  <si>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</si>
  <si>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</si>
  <si>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</si>
  <si>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</si>
  <si>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</si>
  <si>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</si>
  <si>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</si>
  <si>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</si>
  <si>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</si>
  <si>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</si>
  <si>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</si>
  <si>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Všeobecné konstrukce a práce</t>
  </si>
  <si>
    <t>Zemní práce</t>
  </si>
  <si>
    <t>Doplňující popis</t>
  </si>
  <si>
    <t>Výpočet</t>
  </si>
  <si>
    <t>Technická specifikace</t>
  </si>
  <si>
    <t>Cenová soustava</t>
  </si>
  <si>
    <t>Cena celkem</t>
  </si>
  <si>
    <t>Název SO</t>
  </si>
  <si>
    <t xml:space="preserve">Zvláštní zakládání, základy, zpevňování hornin </t>
  </si>
  <si>
    <t xml:space="preserve">Svislé a kompletní konstrukce </t>
  </si>
  <si>
    <t xml:space="preserve">Vodorovné konstrukce </t>
  </si>
  <si>
    <t>Komunikace</t>
  </si>
  <si>
    <t>Úpravy povrchů, podlahy</t>
  </si>
  <si>
    <t>Konstrukce a práce PSV</t>
  </si>
  <si>
    <t>Trubní vedení</t>
  </si>
  <si>
    <t>Ostatní konstrukce a práce, bourání</t>
  </si>
  <si>
    <t>Soupis prací</t>
  </si>
  <si>
    <t>Majetek:</t>
  </si>
  <si>
    <t>SŽDC s.o.</t>
  </si>
  <si>
    <t>Zahájení realizace SO/PS:</t>
  </si>
  <si>
    <t>Ukončení realizace SO/PS.</t>
  </si>
  <si>
    <t>Datum:</t>
  </si>
  <si>
    <t>Klasifikace SO/PS:</t>
  </si>
  <si>
    <t>5113720006</t>
  </si>
  <si>
    <t>Modernizace trati Praha-Bubny (včetně) – Praha-Výstaviště (včetně)</t>
  </si>
  <si>
    <t>SO 01-61-01.1</t>
  </si>
  <si>
    <t>Pozemní objekty budov ( provozní, technologické, skladové)</t>
  </si>
  <si>
    <t>ŽSTPraha - Bubny, doplňkové konstrukce a stavební výrobky</t>
  </si>
  <si>
    <t>Kamenná dlažba, formát 600 x 900 - specifikace dle nástupiště</t>
  </si>
  <si>
    <t>Strukturální tmel - barva černá</t>
  </si>
  <si>
    <t>Závěsný systém (profily a závěs) pro stropní podhled</t>
  </si>
  <si>
    <t>Podložka pro usazení vrstveného skla</t>
  </si>
  <si>
    <t>Reproduktor - barva bílá</t>
  </si>
  <si>
    <t xml:space="preserve">Monitor rozměry 800 x 450 mm(včetně kotvící konstrukce do podhledu (k oc. konstrukci střechy)), barva černá (antracitová) </t>
  </si>
  <si>
    <t>Polep fólií, kontrastní označení oproti pozadí (grafika bude upřesněna a odsouhlasena)</t>
  </si>
  <si>
    <t>OSB deska tl. 15 mm</t>
  </si>
  <si>
    <t>Tvrzený extrudovný polystyren ve spádu (min tl. 20 mm, ve spádu (sklonu) 0,5 %)</t>
  </si>
  <si>
    <t>Fóliová hydroizolace černá</t>
  </si>
  <si>
    <t>Separační fólie</t>
  </si>
  <si>
    <t>Přítlačný profil tl.8 mm, zinkován, finální nátěr se specifikací 488_CD_AS_ML_03-05-01, odstín RAL 7021, provedení mat</t>
  </si>
  <si>
    <t>Poplastovaný ukončovací profil - ve tvaru závětrné lišty - antracitový</t>
  </si>
  <si>
    <t>Poplastovaný ukončovací profil - ve tvaru přepadu do žlabu - antracitový</t>
  </si>
  <si>
    <t>Metrické šrouby</t>
  </si>
  <si>
    <t>m2</t>
  </si>
  <si>
    <t>Plech tl 5mm, ukončení horní hrany svařence u paty objektu v šířce 55 mm</t>
  </si>
  <si>
    <t>VELKÁ ČEKÁRNA</t>
  </si>
  <si>
    <t>1,720 x 2,440 = 4,20 (2ks)
1,705 x 2,440 = 4,15 (4ks)
1,495 x 2,440 = 3,66 (2ks)
1,455 x 2,440 = 3,55 (4ks)
0,260 x 2,440 = 0,65 (2ks)</t>
  </si>
  <si>
    <t>1a</t>
  </si>
  <si>
    <t>0,960 x 2,485 = 2,40 (2ks)</t>
  </si>
  <si>
    <t>kpl</t>
  </si>
  <si>
    <t>ks</t>
  </si>
  <si>
    <t>m</t>
  </si>
  <si>
    <t>podložka výšky 10 mm</t>
  </si>
  <si>
    <t>délka 2,440 m</t>
  </si>
  <si>
    <t>plocha podhled je spočtena pro 2 vrstvy desek</t>
  </si>
  <si>
    <t>plocha zavěšení podhledu je 18,70 m2</t>
  </si>
  <si>
    <t>10a</t>
  </si>
  <si>
    <t>10b</t>
  </si>
  <si>
    <t>přítlačný profil u paty čekárny - rozměry 40 x 8 mm</t>
  </si>
  <si>
    <t>přítlačný profil k horní části kotvícího profilu rozměry 60 x 8 mm</t>
  </si>
  <si>
    <t>2 dveřní křídla</t>
  </si>
  <si>
    <t>výška sloupku 2,635 m</t>
  </si>
  <si>
    <t>kotveno bude po 300 mm</t>
  </si>
  <si>
    <t>Protažení kabeláže pro osvětlení, reproduktor a monitor v podhledu, 2 zásuvky v ocelovém sloupku vedle dveřních křídel</t>
  </si>
  <si>
    <t>modul lavic po 4ks sezení</t>
  </si>
  <si>
    <t>0,960 x 2,585 = 2,50 (1ks)</t>
  </si>
  <si>
    <t xml:space="preserve">
1,495 x 2,440 = 3,66 (3ks)
1,455 x 2,440 = 3,55 (8ks)
0,260 x 2,440 = 0,65 (1ks)</t>
  </si>
  <si>
    <t>plocha zavěšení podhledu je 15,80 m2</t>
  </si>
  <si>
    <t>1 dveřní křídlo</t>
  </si>
  <si>
    <t>MALÁ ČEKÁRNA</t>
  </si>
  <si>
    <t>ve dvou vrstvách</t>
  </si>
  <si>
    <t>Protažení kabeláže pro osvětlení, reproduktor a monitor v podhledu, 1 zásuvka v ocelovém sloupku vedle dveřních křídel</t>
  </si>
  <si>
    <t>modul lavic po 4 místech k sezení - 3ks
modul lavic po 2 místech k sezení - 1ks</t>
  </si>
  <si>
    <t>PŘÍSTŘEŠEK 01 (NAD SCHODY A ESKALÁTORY)</t>
  </si>
  <si>
    <t>1,337 x 2,720 = 3,65 (1ks)
1,340 x 2,720 = 3,65 (2ks)
1,880 x 2,720 = 5,15 (2ks)
1,883 x 2,720 = 5,15 (2ks)
1,887 x 2,720 = 5,15 (2ks)
1,888 x 2,720 = 5,15 (2ks)
1,938 x 2,720 = 5,30 (2ks)</t>
  </si>
  <si>
    <t>podložka výšky 10 mm, šířky 35mm</t>
  </si>
  <si>
    <t>délka 2,70 m</t>
  </si>
  <si>
    <t>plocha zavěšení podhledu je 36,05 m2</t>
  </si>
  <si>
    <t>výška sloupku 2,850 m</t>
  </si>
  <si>
    <t>Protažení kabeláže sloupem přístřešku pro osvětlení, informační tabuli v podhledu, atd.</t>
  </si>
  <si>
    <t>1,425 x 2,700 = 3,85 (2s)
1,490 x 2,700 = 4,05 (6ks)
1,776 x 2,720 = 4,80 (2ks)
1,777 x 2,720 = 4,80 (2ks)</t>
  </si>
  <si>
    <t>plocha zavěšení podhledu je 21,15 m2</t>
  </si>
  <si>
    <t>výška sloupku 2,800 m</t>
  </si>
  <si>
    <t>PŘÍSTŘEŠEK 02 (NAD SCHODY)</t>
  </si>
  <si>
    <t>Bezpečnostní vrstvené sklo, 2 x 15 mm s vloženou PVB fólií, s broušenou hranou, leštěné hrany u pohledových hran, celková tl. 31,5 mm, ML_01-02-06</t>
  </si>
  <si>
    <t>Bezpečnostní vrstvené sklo, 2 x 15 mm s vloženou PVB fólií, s broušenou hranou, leštěné hrany u pohledových hran, celková tl. 31,5 mm, ML-01-02-06</t>
  </si>
  <si>
    <t>Žlab, ocelovaný plech ohýbaný, zinkovaný, tl. 3 mm, finální nátěr se specifikací ML_03-04-01, odstín RAL 7021, provedení mat</t>
  </si>
  <si>
    <t>Chrlič, ocelovaný plech ohýbaný, zinkovaný, tl. 3 mm, finální nátěr se specifikací ML_03-04-01, odstín RAL 7021, provedení mat</t>
  </si>
  <si>
    <t>Atypická kotva - ocelový H profil ke kotvení obkladové hliníkové kazety, v. profilu 40 mm, délka 140 mm, zikkováno, finální nátěr se specifikací ML_03-04-01, odstín RAL 7021, provedení mat</t>
  </si>
  <si>
    <t>Hliníková obkladová kazeta, tl. plechu 3 mm, boční hrany ohýbané pro zajištění stability, finální nátěr se specifikací ML_03-04-01, odstín RAL 7021, provedení mat</t>
  </si>
  <si>
    <t xml:space="preserve">Ukončovací ocelový plochý profil  průřezu 100 x 30 mm, zinkováno, finální nátěr  ML_03-04-01, odstín RAL 7021, provedení mat (ukončení dveřního otvoru) </t>
  </si>
  <si>
    <t>Přítlačný profil tl.8 mm, zinkován, finální nátěr se specifikací ML_03-04-01, odstín RAL 7021, provedení mat</t>
  </si>
  <si>
    <t>Zapuštěné svítidlo v podhledu - ML_06-03-02</t>
  </si>
  <si>
    <t>Podhledové desky cementovláknité tl. 12,5 mm, finální nátěr ML_03-04-01, odstín sněhobílá, RAL 9003, provedední mat, ML-03-03-02</t>
  </si>
  <si>
    <t>Ochrana nároží - ocelový profil L 30 x 30 x 5 mm, zinkováno, finální nátěr   ML_03-04-01, odstín RAL 7021, provedení mat</t>
  </si>
  <si>
    <t>Podhledové desky cementovláknité, tl. 12,5 mm, finální nátěr 4ML_03-04-01, odstín sněhobílá, RAL 9003, provedední mat, 4ML_03-03-02</t>
  </si>
  <si>
    <t>Zapuštěné svítidlo v podhledu - 4ML_06-03-01</t>
  </si>
  <si>
    <t>Přítlačný profil tl.8 mm, zinkován, finální nátěr se specifikací 4ML_03-04-01, odstín RAL 7021, provedení mat</t>
  </si>
  <si>
    <t>Atypická kotva - ocelový H profil ke kotvení obkladové hliníkové kazety, v. profilu 40 mm, délka 140 mm, zikkováno, finální nátěr se specifikací ML_03-05-01, odstín RAL 7021, provedení mat</t>
  </si>
  <si>
    <t>Bezpečnostní vrstvené sklo, 2 x 12 mm s vloženou PVB fólií, s broušenou hranou, leštěné hrany u pohledových hran, celková tl. 25 mm, specifikace skla ML-01-02-05</t>
  </si>
  <si>
    <t>Bezpečnostní vrstvené sklo, 2 x 12 mm s vloženou PVB fólií, s broušenou hranou, leštěné hrany u pohledových hran, celková tl. 25 mm  - dveřní křídlo - specifikace skla ML-01-02-05</t>
  </si>
  <si>
    <t>Ochrana nároží - ocelový profil L 25 x 25 x 5 mm, zinkováno, finální nátěr   ML_03-04-01, odstín RAL 7021, provedení mat</t>
  </si>
  <si>
    <t>Madlo, nerezové, párové, délka 1240 mm, specifikace ML_02-04-03</t>
  </si>
  <si>
    <t>Ocelový sloupek - svařenec - 2x IPE100 a plechu tl. 8 mm, zinkováno, finální nátěr  ML_03-04-01, odstín RAL 7021, provedení mat (ve sloupku budou vedeny rozvody pro elektro - osvětlení,...), z interiérové strany bude ve sloupku u podlahy revizní otvor</t>
  </si>
  <si>
    <t xml:space="preserve">Ocelový plochý profil  tl. 10 mm, zinkováno, finální nátěr ML_03-04-01, odstín RAL 7021, provedení mat (ukončení dveřního otvoru) </t>
  </si>
  <si>
    <t>Designové modulární lavičky, odstín antracit - specifikace ML_07-01-01</t>
  </si>
  <si>
    <t>Zásuvka - specifikace ML_05-06-01</t>
  </si>
  <si>
    <t>Samozavírač podlahový, včetně pantů pro kotvení prosklených dveří, nerezový, ML_02-04-02</t>
  </si>
  <si>
    <t xml:space="preserve">Podhledové desky cementovláknité tl. 12,5 mm, finální nátěr ML_03-04-01, odstín sněhobílá, RAL 9003, provedední mat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</si>
</sst>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 ###\ ###\ ##0.000"/>
    <numFmt numFmtId="165" formatCode="###\ ###\ ###\ ##0.00"/>
    <numFmt numFmtId="166" formatCode="m\/yyyy"/>
  </numFmts>
  <fonts count="19" x14ac:knownFonts="1">
    <font>
      <sz val="10"/>
      <name val="Arial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6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>
      <alignment vertical="center"/>
    </xf>
    <xf numFmtId="0" fontId="9" fillId="3" borderId="7" xfId="0" applyNumberFormat="1" applyFont="1" applyFill="1" applyBorder="1" applyAlignment="1" applyProtection="1">
      <alignment horizontal="center" vertical="center"/>
    </xf>
    <xf numFmtId="0" fontId="9" fillId="3" borderId="8" xfId="0" applyNumberFormat="1" applyFont="1" applyFill="1" applyBorder="1" applyAlignment="1" applyProtection="1">
      <alignment horizontal="right" vertical="center"/>
    </xf>
    <xf numFmtId="14" fontId="10" fillId="3" borderId="9" xfId="0" applyNumberFormat="1" applyFont="1" applyFill="1" applyBorder="1">
      <alignment vertical="center"/>
    </xf>
    <xf numFmtId="0" fontId="9" fillId="3" borderId="9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9" xfId="0" applyNumberFormat="1" applyFont="1" applyFill="1" applyBorder="1" applyAlignment="1" applyProtection="1">
      <alignment vertical="center" wrapText="1"/>
    </xf>
    <xf numFmtId="49" fontId="12" fillId="0" borderId="9" xfId="0" applyNumberFormat="1" applyFont="1" applyFill="1" applyBorder="1" applyAlignment="1" applyProtection="1">
      <alignment vertical="center" wrapText="1"/>
    </xf>
    <xf numFmtId="49" fontId="12" fillId="0" borderId="9" xfId="0" applyNumberFormat="1" applyFont="1" applyFill="1" applyBorder="1" applyAlignment="1" applyProtection="1">
      <alignment horizontal="center" vertical="center" wrapText="1"/>
    </xf>
    <xf numFmtId="164" fontId="12" fillId="0" borderId="9" xfId="0" applyNumberFormat="1" applyFont="1" applyFill="1" applyBorder="1" applyAlignment="1" applyProtection="1">
      <alignment vertical="center"/>
    </xf>
    <xf numFmtId="165" fontId="12" fillId="0" borderId="9" xfId="0" applyNumberFormat="1" applyFont="1" applyBorder="1" applyAlignment="1" applyProtection="1">
      <alignment vertical="center"/>
      <protection locked="0"/>
    </xf>
    <xf numFmtId="165" fontId="12" fillId="0" borderId="9" xfId="0" applyNumberFormat="1" applyFont="1" applyFill="1" applyBorder="1" applyAlignment="1" applyProtection="1">
      <alignment vertical="center"/>
    </xf>
    <xf numFmtId="49" fontId="12" fillId="0" borderId="9" xfId="0" applyNumberFormat="1" applyFont="1" applyFill="1" applyBorder="1" applyAlignment="1" applyProtection="1">
      <alignment vertical="center"/>
    </xf>
    <xf numFmtId="0" fontId="13" fillId="0" borderId="0" xfId="0" applyFont="1" applyAlignment="1"/>
    <xf numFmtId="0" fontId="0" fillId="0" borderId="0" xfId="0" applyAlignment="1"/>
    <xf numFmtId="0" fontId="0" fillId="0" borderId="0" xfId="0" applyFill="1" applyAlignment="1"/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6" fontId="8" fillId="3" borderId="5" xfId="0" applyNumberFormat="1" applyFont="1" applyFill="1" applyBorder="1" applyAlignment="1" applyProtection="1">
      <alignment horizontal="center" vertical="center"/>
      <protection locked="0"/>
    </xf>
    <xf numFmtId="166" fontId="8" fillId="3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6" xfId="0" applyNumberFormat="1" applyFont="1" applyFill="1" applyBorder="1" applyAlignment="1" applyProtection="1">
      <alignment vertical="center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0" fillId="0" borderId="9" xfId="0" applyBorder="1" applyAlignment="1"/>
    <xf numFmtId="0" fontId="1" fillId="0" borderId="0" xfId="0" applyFont="1" applyBorder="1" applyAlignment="1">
      <alignment horizontal="right" vertical="center"/>
    </xf>
    <xf numFmtId="166" fontId="8" fillId="3" borderId="0" xfId="0" applyNumberFormat="1" applyFont="1" applyFill="1" applyBorder="1" applyAlignment="1" applyProtection="1">
      <alignment horizontal="center" vertical="center"/>
      <protection locked="0"/>
    </xf>
    <xf numFmtId="14" fontId="10" fillId="0" borderId="0" xfId="0" applyNumberFormat="1" applyFont="1" applyFill="1" applyBorder="1">
      <alignment vertical="center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12" fillId="0" borderId="9" xfId="0" applyNumberFormat="1" applyFont="1" applyFill="1" applyBorder="1" applyAlignment="1" applyProtection="1">
      <alignment horizontal="right" vertical="center" wrapText="1"/>
    </xf>
    <xf numFmtId="0" fontId="9" fillId="3" borderId="9" xfId="0" applyNumberFormat="1" applyFont="1" applyFill="1" applyBorder="1" applyAlignment="1" applyProtection="1">
      <alignment horizontal="right" vertical="center"/>
    </xf>
    <xf numFmtId="165" fontId="12" fillId="0" borderId="9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Alignment="1"/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right" vertical="center" indent="1"/>
    </xf>
    <xf numFmtId="4" fontId="1" fillId="2" borderId="4" xfId="0" applyNumberFormat="1" applyFont="1" applyFill="1" applyBorder="1" applyAlignment="1">
      <alignment horizontal="righ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1"/>
  <sheetViews>
    <sheetView tabSelected="1" zoomScaleNormal="100" workbookViewId="0">
      <pane ySplit="11" topLeftCell="A12" activePane="bottomLeft" state="frozen"/>
      <selection pane="bottomLeft" activeCell="A32" sqref="A32"/>
    </sheetView>
  </sheetViews>
  <sheetFormatPr defaultRowHeight="12.75" customHeight="1" x14ac:dyDescent="0.2"/>
  <cols>
    <col min="1" max="1" width="5.140625" style="3" customWidth="1"/>
    <col min="2" max="2" width="14.5703125" style="3" customWidth="1"/>
    <col min="3" max="3" width="14.28515625" style="3" bestFit="1" customWidth="1"/>
    <col min="4" max="4" width="68.28515625" style="3" customWidth="1"/>
    <col min="5" max="5" width="30.7109375" style="3" customWidth="1"/>
    <col min="6" max="6" width="9.7109375" style="3" customWidth="1"/>
    <col min="7" max="7" width="10.28515625" style="3" customWidth="1"/>
    <col min="8" max="8" width="11" style="3" bestFit="1" customWidth="1"/>
    <col min="9" max="9" width="14.7109375" style="3" customWidth="1"/>
    <col min="10" max="10" width="21.140625" style="3" customWidth="1"/>
    <col min="11" max="11" width="47.7109375" style="3" customWidth="1"/>
    <col min="12" max="12" width="20.42578125" style="3" bestFit="1" customWidth="1"/>
    <col min="13" max="16" width="9.140625" style="3"/>
    <col min="17" max="18" width="9.140625" style="3" hidden="1" customWidth="1"/>
    <col min="19" max="16384" width="9.140625" style="3"/>
  </cols>
  <sheetData>
    <row r="1" spans="1:15" ht="12.75" customHeight="1" thickBot="1" x14ac:dyDescent="0.25">
      <c r="A1" s="1"/>
      <c r="C1" s="8" t="s">
        <v>31</v>
      </c>
    </row>
    <row r="2" spans="1:15" ht="12.75" customHeight="1" x14ac:dyDescent="0.2">
      <c r="H2" s="44" t="s">
        <v>21</v>
      </c>
      <c r="I2" s="45"/>
    </row>
    <row r="3" spans="1:15" ht="12.75" customHeight="1" thickBot="1" x14ac:dyDescent="0.25">
      <c r="A3" s="3" t="s">
        <v>0</v>
      </c>
      <c r="C3" s="2" t="s">
        <v>38</v>
      </c>
      <c r="D3" s="1" t="s">
        <v>39</v>
      </c>
      <c r="H3" s="46">
        <f>SUM(I12:I3687)</f>
        <v>0</v>
      </c>
      <c r="I3" s="47"/>
    </row>
    <row r="4" spans="1:15" ht="12.75" customHeight="1" x14ac:dyDescent="0.2">
      <c r="A4" s="3" t="s">
        <v>1</v>
      </c>
      <c r="C4" s="5" t="s">
        <v>40</v>
      </c>
      <c r="D4" s="7" t="s">
        <v>22</v>
      </c>
      <c r="E4" s="24" t="s">
        <v>37</v>
      </c>
      <c r="F4" s="25"/>
      <c r="J4" s="1"/>
      <c r="K4" s="1"/>
      <c r="L4" s="1"/>
    </row>
    <row r="5" spans="1:15" ht="12.75" customHeight="1" x14ac:dyDescent="0.2">
      <c r="A5" s="3" t="s">
        <v>32</v>
      </c>
      <c r="C5" s="4" t="s">
        <v>33</v>
      </c>
      <c r="D5" s="28" t="s">
        <v>41</v>
      </c>
      <c r="E5" s="22" t="s">
        <v>34</v>
      </c>
      <c r="F5" s="25">
        <v>44593</v>
      </c>
      <c r="J5" s="1"/>
      <c r="K5" s="1"/>
      <c r="L5" s="1"/>
    </row>
    <row r="6" spans="1:15" ht="12.75" customHeight="1" x14ac:dyDescent="0.2">
      <c r="A6" s="3" t="s">
        <v>36</v>
      </c>
      <c r="C6" s="6">
        <v>44408</v>
      </c>
      <c r="D6" s="29" t="s">
        <v>42</v>
      </c>
      <c r="E6" s="23" t="s">
        <v>35</v>
      </c>
      <c r="F6" s="26">
        <v>45473</v>
      </c>
      <c r="J6" s="1"/>
      <c r="K6" s="1"/>
      <c r="L6" s="1"/>
    </row>
    <row r="7" spans="1:15" ht="12.75" customHeight="1" x14ac:dyDescent="0.2">
      <c r="C7" s="37"/>
      <c r="D7" s="1" t="s">
        <v>60</v>
      </c>
      <c r="E7" s="35"/>
      <c r="F7" s="36"/>
      <c r="J7" s="1"/>
      <c r="K7" s="1"/>
      <c r="L7" s="1"/>
    </row>
    <row r="8" spans="1:15" ht="12.75" customHeight="1" x14ac:dyDescent="0.2">
      <c r="C8" s="1"/>
      <c r="D8" s="1"/>
      <c r="E8" s="1"/>
      <c r="F8" s="1"/>
      <c r="J8" s="1"/>
      <c r="K8" s="1"/>
      <c r="L8" s="1"/>
    </row>
    <row r="9" spans="1:15" ht="12.75" customHeight="1" x14ac:dyDescent="0.2">
      <c r="A9" s="43" t="s">
        <v>2</v>
      </c>
      <c r="B9" s="43" t="s">
        <v>4</v>
      </c>
      <c r="C9" s="43" t="s">
        <v>5</v>
      </c>
      <c r="D9" s="43" t="s">
        <v>6</v>
      </c>
      <c r="E9" s="43" t="s">
        <v>17</v>
      </c>
      <c r="F9" s="43" t="s">
        <v>7</v>
      </c>
      <c r="G9" s="43" t="s">
        <v>8</v>
      </c>
      <c r="H9" s="43" t="s">
        <v>9</v>
      </c>
      <c r="I9" s="43"/>
      <c r="J9" s="43" t="s">
        <v>18</v>
      </c>
      <c r="K9" s="43" t="s">
        <v>19</v>
      </c>
      <c r="L9" s="43" t="s">
        <v>20</v>
      </c>
    </row>
    <row r="10" spans="1:15" ht="14.25" x14ac:dyDescent="0.2">
      <c r="A10" s="43"/>
      <c r="B10" s="43"/>
      <c r="C10" s="43"/>
      <c r="D10" s="43"/>
      <c r="E10" s="43"/>
      <c r="F10" s="43"/>
      <c r="G10" s="43"/>
      <c r="H10" s="30" t="s">
        <v>10</v>
      </c>
      <c r="I10" s="30" t="s">
        <v>11</v>
      </c>
      <c r="J10" s="43"/>
      <c r="K10" s="43"/>
      <c r="L10" s="43"/>
    </row>
    <row r="11" spans="1:15" x14ac:dyDescent="0.2">
      <c r="A11" s="27" t="s">
        <v>3</v>
      </c>
      <c r="B11" s="27" t="s">
        <v>12</v>
      </c>
      <c r="C11" s="27" t="s">
        <v>13</v>
      </c>
      <c r="D11" s="27" t="s">
        <v>14</v>
      </c>
      <c r="E11" s="27">
        <v>5</v>
      </c>
      <c r="F11" s="27">
        <v>6</v>
      </c>
      <c r="G11" s="27">
        <v>7</v>
      </c>
      <c r="H11" s="27">
        <v>8</v>
      </c>
      <c r="I11" s="27">
        <v>9</v>
      </c>
      <c r="J11" s="27">
        <v>10</v>
      </c>
      <c r="K11" s="27">
        <v>11</v>
      </c>
      <c r="L11" s="27">
        <v>12</v>
      </c>
    </row>
    <row r="12" spans="1:15" s="11" customFormat="1" ht="20.25" x14ac:dyDescent="0.2">
      <c r="A12" s="9"/>
      <c r="B12" s="9">
        <v>0</v>
      </c>
      <c r="C12" s="9"/>
      <c r="D12" s="9" t="s">
        <v>15</v>
      </c>
      <c r="E12" s="9"/>
      <c r="F12" s="9"/>
      <c r="G12" s="9"/>
      <c r="H12" s="9"/>
      <c r="I12" s="9"/>
      <c r="J12" s="9"/>
      <c r="K12" s="9"/>
      <c r="L12" s="9"/>
      <c r="M12" s="10"/>
    </row>
    <row r="13" spans="1:15" s="20" customFormat="1" ht="14.25" x14ac:dyDescent="0.2">
      <c r="A13" s="12"/>
      <c r="B13" s="13"/>
      <c r="C13" s="13"/>
      <c r="D13" s="13"/>
      <c r="E13" s="13"/>
      <c r="F13" s="14"/>
      <c r="G13" s="15"/>
      <c r="H13" s="16"/>
      <c r="I13" s="17">
        <f>ROUND((H13*G13),2)</f>
        <v>0</v>
      </c>
      <c r="J13" s="13"/>
      <c r="K13" s="18"/>
      <c r="L13" s="18"/>
      <c r="M13" s="19"/>
      <c r="O13" s="21"/>
    </row>
    <row r="14" spans="1:15" s="11" customFormat="1" ht="20.25" x14ac:dyDescent="0.2">
      <c r="A14" s="9"/>
      <c r="B14" s="9">
        <v>1</v>
      </c>
      <c r="C14" s="9"/>
      <c r="D14" s="9" t="s">
        <v>16</v>
      </c>
      <c r="E14" s="9"/>
      <c r="F14" s="9"/>
      <c r="G14" s="9"/>
      <c r="H14" s="9"/>
      <c r="I14" s="9"/>
      <c r="J14" s="9"/>
      <c r="K14" s="9"/>
      <c r="L14" s="9"/>
      <c r="M14" s="10"/>
    </row>
    <row r="15" spans="1:15" s="20" customFormat="1" ht="14.25" x14ac:dyDescent="0.2">
      <c r="A15" s="12"/>
      <c r="B15" s="13"/>
      <c r="C15" s="13"/>
      <c r="D15" s="13"/>
      <c r="E15" s="13"/>
      <c r="F15" s="14"/>
      <c r="G15" s="15"/>
      <c r="H15" s="16"/>
      <c r="I15" s="17">
        <f t="shared" ref="I15" si="0">ROUND((H15*G15),2)</f>
        <v>0</v>
      </c>
      <c r="J15" s="13"/>
      <c r="K15" s="18"/>
      <c r="L15" s="18"/>
      <c r="M15" s="19"/>
      <c r="O15" s="21"/>
    </row>
    <row r="16" spans="1:15" s="11" customFormat="1" ht="20.25" x14ac:dyDescent="0.2">
      <c r="A16" s="9"/>
      <c r="B16" s="9">
        <v>2</v>
      </c>
      <c r="C16" s="9"/>
      <c r="D16" s="9" t="s">
        <v>23</v>
      </c>
      <c r="E16" s="9"/>
      <c r="F16" s="9"/>
      <c r="G16" s="9"/>
      <c r="H16" s="9"/>
      <c r="I16" s="9"/>
      <c r="J16" s="9"/>
      <c r="K16" s="9"/>
      <c r="L16" s="9"/>
      <c r="M16" s="10"/>
    </row>
    <row r="17" spans="1:15" s="20" customFormat="1" ht="14.25" x14ac:dyDescent="0.2">
      <c r="A17" s="12"/>
      <c r="B17" s="13"/>
      <c r="C17" s="13"/>
      <c r="D17" s="13"/>
      <c r="E17" s="13"/>
      <c r="F17" s="14"/>
      <c r="G17" s="15"/>
      <c r="H17" s="16"/>
      <c r="I17" s="17">
        <f t="shared" ref="I17" si="1">ROUND((H17*G17),2)</f>
        <v>0</v>
      </c>
      <c r="J17" s="13"/>
      <c r="K17" s="18"/>
      <c r="L17" s="18"/>
      <c r="M17" s="19"/>
      <c r="O17" s="21"/>
    </row>
    <row r="18" spans="1:15" s="11" customFormat="1" ht="20.25" x14ac:dyDescent="0.2">
      <c r="A18" s="9"/>
      <c r="B18" s="9">
        <v>3</v>
      </c>
      <c r="C18" s="9"/>
      <c r="D18" s="9" t="s">
        <v>24</v>
      </c>
      <c r="E18" s="9"/>
      <c r="F18" s="9"/>
      <c r="G18" s="9"/>
      <c r="H18" s="9"/>
      <c r="I18" s="9"/>
      <c r="J18" s="9"/>
      <c r="K18" s="9"/>
      <c r="L18" s="9"/>
      <c r="M18" s="10"/>
    </row>
    <row r="19" spans="1:15" s="20" customFormat="1" ht="56.25" x14ac:dyDescent="0.2">
      <c r="A19" s="12">
        <f>MAX($A$12:A18)+1</f>
        <v>1</v>
      </c>
      <c r="B19" s="13"/>
      <c r="C19" s="13"/>
      <c r="D19" s="13" t="s">
        <v>114</v>
      </c>
      <c r="E19" s="13" t="s">
        <v>61</v>
      </c>
      <c r="F19" s="14" t="s">
        <v>58</v>
      </c>
      <c r="G19" s="15">
        <v>47.8</v>
      </c>
      <c r="H19" s="16"/>
      <c r="I19" s="17">
        <f t="shared" ref="I19:I29" si="2">ROUND((H19*G19),2)</f>
        <v>0</v>
      </c>
      <c r="J19" s="13"/>
      <c r="K19" s="18"/>
      <c r="L19" s="18"/>
      <c r="M19" s="19"/>
      <c r="O19" s="21"/>
    </row>
    <row r="20" spans="1:15" s="20" customFormat="1" ht="22.5" x14ac:dyDescent="0.2">
      <c r="A20" s="39" t="s">
        <v>62</v>
      </c>
      <c r="B20" s="13"/>
      <c r="C20" s="13"/>
      <c r="D20" s="13" t="s">
        <v>115</v>
      </c>
      <c r="E20" s="13" t="s">
        <v>63</v>
      </c>
      <c r="F20" s="14" t="s">
        <v>58</v>
      </c>
      <c r="G20" s="15">
        <v>4.8</v>
      </c>
      <c r="H20" s="16"/>
      <c r="I20" s="17"/>
      <c r="J20" s="13"/>
      <c r="K20" s="18"/>
      <c r="L20" s="18"/>
      <c r="M20" s="19"/>
      <c r="O20" s="21"/>
    </row>
    <row r="21" spans="1:15" s="20" customFormat="1" ht="14.25" x14ac:dyDescent="0.2">
      <c r="A21" s="12">
        <f>MAX($A$12:A19)+1</f>
        <v>2</v>
      </c>
      <c r="B21" s="13"/>
      <c r="C21" s="13"/>
      <c r="D21" s="13" t="s">
        <v>44</v>
      </c>
      <c r="E21" s="13"/>
      <c r="F21" s="14" t="s">
        <v>64</v>
      </c>
      <c r="G21" s="15">
        <v>1</v>
      </c>
      <c r="H21" s="16"/>
      <c r="I21" s="17">
        <f t="shared" si="2"/>
        <v>0</v>
      </c>
      <c r="J21" s="13"/>
      <c r="K21" s="18"/>
      <c r="L21" s="18"/>
      <c r="M21" s="19"/>
      <c r="O21" s="21"/>
    </row>
    <row r="22" spans="1:15" s="20" customFormat="1" ht="14.25" x14ac:dyDescent="0.2">
      <c r="A22" s="12">
        <f>MAX($A$12:A21)+1</f>
        <v>3</v>
      </c>
      <c r="B22" s="13"/>
      <c r="C22" s="13"/>
      <c r="D22" s="13" t="s">
        <v>46</v>
      </c>
      <c r="E22" s="13" t="s">
        <v>67</v>
      </c>
      <c r="F22" s="14" t="s">
        <v>66</v>
      </c>
      <c r="G22" s="15">
        <v>16.8</v>
      </c>
      <c r="H22" s="16"/>
      <c r="I22" s="17">
        <f t="shared" si="2"/>
        <v>0</v>
      </c>
      <c r="J22" s="13"/>
      <c r="K22" s="18"/>
      <c r="L22" s="18"/>
      <c r="M22" s="19"/>
      <c r="O22" s="21"/>
    </row>
    <row r="23" spans="1:15" s="20" customFormat="1" ht="22.5" x14ac:dyDescent="0.2">
      <c r="A23" s="12">
        <f>MAX($A$12:A22)+1</f>
        <v>4</v>
      </c>
      <c r="B23" s="13"/>
      <c r="C23" s="13"/>
      <c r="D23" s="13" t="s">
        <v>116</v>
      </c>
      <c r="E23" s="13" t="s">
        <v>68</v>
      </c>
      <c r="F23" s="14" t="s">
        <v>65</v>
      </c>
      <c r="G23" s="15">
        <v>4</v>
      </c>
      <c r="H23" s="16"/>
      <c r="I23" s="17">
        <f t="shared" si="2"/>
        <v>0</v>
      </c>
      <c r="J23" s="13"/>
      <c r="K23" s="18"/>
      <c r="L23" s="18"/>
      <c r="M23" s="19"/>
      <c r="O23" s="21"/>
    </row>
    <row r="24" spans="1:15" s="20" customFormat="1" ht="22.5" x14ac:dyDescent="0.2">
      <c r="A24" s="12">
        <f>MAX($A$12:A23)+1</f>
        <v>5</v>
      </c>
      <c r="B24" s="13"/>
      <c r="C24" s="13"/>
      <c r="D24" s="13" t="s">
        <v>123</v>
      </c>
      <c r="E24" s="13" t="s">
        <v>69</v>
      </c>
      <c r="F24" s="14" t="s">
        <v>58</v>
      </c>
      <c r="G24" s="15">
        <v>41.2</v>
      </c>
      <c r="H24" s="16"/>
      <c r="I24" s="17">
        <f t="shared" si="2"/>
        <v>0</v>
      </c>
      <c r="J24" s="13"/>
      <c r="K24" s="18"/>
      <c r="L24" s="18"/>
      <c r="M24" s="19"/>
      <c r="O24" s="21"/>
    </row>
    <row r="25" spans="1:15" s="20" customFormat="1" ht="14.25" x14ac:dyDescent="0.2">
      <c r="A25" s="12">
        <f>MAX($A$12:A24)+1</f>
        <v>6</v>
      </c>
      <c r="B25" s="13"/>
      <c r="C25" s="13"/>
      <c r="D25" s="13" t="s">
        <v>45</v>
      </c>
      <c r="E25" s="13" t="s">
        <v>70</v>
      </c>
      <c r="F25" s="14" t="s">
        <v>64</v>
      </c>
      <c r="G25" s="15">
        <v>1</v>
      </c>
      <c r="H25" s="16"/>
      <c r="I25" s="17">
        <f t="shared" si="2"/>
        <v>0</v>
      </c>
      <c r="J25" s="13"/>
      <c r="K25" s="18"/>
      <c r="L25" s="18"/>
      <c r="M25" s="19"/>
      <c r="O25" s="21"/>
    </row>
    <row r="26" spans="1:15" s="20" customFormat="1" ht="14.25" x14ac:dyDescent="0.2">
      <c r="A26" s="12">
        <f>MAX($A$12:A25)+1</f>
        <v>7</v>
      </c>
      <c r="B26" s="13"/>
      <c r="C26" s="13"/>
      <c r="D26" s="13" t="s">
        <v>107</v>
      </c>
      <c r="E26" s="13"/>
      <c r="F26" s="14" t="s">
        <v>65</v>
      </c>
      <c r="G26" s="15">
        <v>8</v>
      </c>
      <c r="H26" s="16"/>
      <c r="I26" s="17">
        <f t="shared" si="2"/>
        <v>0</v>
      </c>
      <c r="J26" s="13"/>
      <c r="K26" s="18"/>
      <c r="L26" s="18"/>
      <c r="M26" s="19"/>
      <c r="O26" s="21"/>
    </row>
    <row r="27" spans="1:15" s="20" customFormat="1" ht="14.25" x14ac:dyDescent="0.2">
      <c r="A27" s="12">
        <f>MAX($A$12:A26)+1</f>
        <v>8</v>
      </c>
      <c r="B27" s="13"/>
      <c r="C27" s="13"/>
      <c r="D27" s="13" t="s">
        <v>47</v>
      </c>
      <c r="E27" s="13"/>
      <c r="F27" s="14" t="s">
        <v>65</v>
      </c>
      <c r="G27" s="15">
        <v>1</v>
      </c>
      <c r="H27" s="16"/>
      <c r="I27" s="17">
        <f t="shared" si="2"/>
        <v>0</v>
      </c>
      <c r="J27" s="13"/>
      <c r="K27" s="18"/>
      <c r="L27" s="18"/>
      <c r="M27" s="19"/>
      <c r="O27" s="21"/>
    </row>
    <row r="28" spans="1:15" s="20" customFormat="1" ht="22.5" x14ac:dyDescent="0.2">
      <c r="A28" s="12">
        <f>MAX($A$12:A27)+1</f>
        <v>9</v>
      </c>
      <c r="B28" s="13"/>
      <c r="C28" s="13"/>
      <c r="D28" s="13" t="s">
        <v>48</v>
      </c>
      <c r="E28" s="13"/>
      <c r="F28" s="14" t="s">
        <v>65</v>
      </c>
      <c r="G28" s="15">
        <v>1</v>
      </c>
      <c r="H28" s="16"/>
      <c r="I28" s="17">
        <f t="shared" si="2"/>
        <v>0</v>
      </c>
      <c r="J28" s="13"/>
      <c r="K28" s="18"/>
      <c r="L28" s="18"/>
      <c r="M28" s="19"/>
      <c r="O28" s="21"/>
    </row>
    <row r="29" spans="1:15" s="20" customFormat="1" ht="22.5" x14ac:dyDescent="0.2">
      <c r="A29" s="12">
        <f>MAX($A$12:A28)+1</f>
        <v>10</v>
      </c>
      <c r="B29" s="13"/>
      <c r="C29" s="13"/>
      <c r="D29" s="13" t="s">
        <v>54</v>
      </c>
      <c r="E29" s="13"/>
      <c r="F29" s="14"/>
      <c r="G29" s="15"/>
      <c r="H29" s="16"/>
      <c r="I29" s="17">
        <f t="shared" si="2"/>
        <v>0</v>
      </c>
      <c r="J29" s="13"/>
      <c r="K29" s="18"/>
      <c r="L29" s="18"/>
      <c r="M29" s="19"/>
      <c r="O29" s="21"/>
    </row>
    <row r="30" spans="1:15" s="20" customFormat="1" ht="14.25" x14ac:dyDescent="0.2">
      <c r="A30" s="39" t="s">
        <v>71</v>
      </c>
      <c r="B30" s="13"/>
      <c r="C30" s="13"/>
      <c r="D30" s="13" t="s">
        <v>73</v>
      </c>
      <c r="E30" s="13"/>
      <c r="F30" s="14" t="s">
        <v>66</v>
      </c>
      <c r="G30" s="15">
        <v>19</v>
      </c>
      <c r="H30" s="16"/>
      <c r="I30" s="17"/>
      <c r="J30" s="13"/>
      <c r="K30" s="18"/>
      <c r="L30" s="18"/>
      <c r="M30" s="19"/>
      <c r="O30" s="21"/>
    </row>
    <row r="31" spans="1:15" s="20" customFormat="1" ht="14.25" x14ac:dyDescent="0.2">
      <c r="A31" s="39" t="s">
        <v>72</v>
      </c>
      <c r="B31" s="13"/>
      <c r="C31" s="13"/>
      <c r="D31" s="13" t="s">
        <v>74</v>
      </c>
      <c r="E31" s="13"/>
      <c r="F31" s="14" t="s">
        <v>66</v>
      </c>
      <c r="G31" s="15">
        <v>19</v>
      </c>
      <c r="H31" s="16"/>
      <c r="I31" s="17"/>
      <c r="J31" s="13"/>
      <c r="K31" s="18"/>
      <c r="L31" s="18"/>
      <c r="M31" s="19"/>
      <c r="O31" s="21"/>
    </row>
    <row r="32" spans="1:15" s="20" customFormat="1" ht="14.25" x14ac:dyDescent="0.2">
      <c r="A32" s="12">
        <v>11</v>
      </c>
      <c r="B32" s="13"/>
      <c r="C32" s="13"/>
      <c r="D32" s="13" t="s">
        <v>117</v>
      </c>
      <c r="E32" s="13" t="s">
        <v>75</v>
      </c>
      <c r="F32" s="14" t="s">
        <v>65</v>
      </c>
      <c r="G32" s="15">
        <v>4</v>
      </c>
      <c r="H32" s="16"/>
      <c r="I32" s="17">
        <f t="shared" ref="I32:I39" si="3">ROUND((H32*G32),2)</f>
        <v>0</v>
      </c>
      <c r="J32" s="13"/>
      <c r="K32" s="18"/>
      <c r="L32" s="18"/>
      <c r="M32" s="19"/>
      <c r="O32" s="21"/>
    </row>
    <row r="33" spans="1:15" s="20" customFormat="1" ht="14.25" x14ac:dyDescent="0.2">
      <c r="A33" s="12">
        <v>12</v>
      </c>
      <c r="B33" s="13"/>
      <c r="C33" s="13"/>
      <c r="D33" s="13" t="s">
        <v>122</v>
      </c>
      <c r="E33" s="13" t="s">
        <v>75</v>
      </c>
      <c r="F33" s="14" t="s">
        <v>65</v>
      </c>
      <c r="G33" s="15">
        <v>2</v>
      </c>
      <c r="H33" s="16"/>
      <c r="I33" s="17">
        <f t="shared" si="3"/>
        <v>0</v>
      </c>
      <c r="J33" s="13"/>
      <c r="K33" s="18"/>
      <c r="L33" s="18"/>
      <c r="M33" s="19"/>
      <c r="O33" s="21"/>
    </row>
    <row r="34" spans="1:15" s="20" customFormat="1" ht="14.25" x14ac:dyDescent="0.2">
      <c r="A34" s="12">
        <v>13</v>
      </c>
      <c r="B34" s="13"/>
      <c r="C34" s="13"/>
      <c r="D34" s="13" t="s">
        <v>49</v>
      </c>
      <c r="E34" s="13"/>
      <c r="F34" s="14" t="s">
        <v>58</v>
      </c>
      <c r="G34" s="15">
        <v>14.1</v>
      </c>
      <c r="H34" s="16"/>
      <c r="I34" s="17">
        <f t="shared" si="3"/>
        <v>0</v>
      </c>
      <c r="J34" s="13"/>
      <c r="K34" s="18"/>
      <c r="L34" s="18"/>
      <c r="M34" s="19"/>
      <c r="O34" s="21"/>
    </row>
    <row r="35" spans="1:15" s="20" customFormat="1" ht="14.25" x14ac:dyDescent="0.2">
      <c r="A35" s="12">
        <v>14</v>
      </c>
      <c r="B35" s="13"/>
      <c r="C35" s="13"/>
      <c r="D35" s="13" t="s">
        <v>57</v>
      </c>
      <c r="E35" s="13"/>
      <c r="F35" s="14" t="s">
        <v>64</v>
      </c>
      <c r="G35" s="15">
        <v>1</v>
      </c>
      <c r="H35" s="16"/>
      <c r="I35" s="17">
        <f t="shared" si="3"/>
        <v>0</v>
      </c>
      <c r="J35" s="13"/>
      <c r="K35" s="18"/>
      <c r="L35" s="18"/>
      <c r="M35" s="19"/>
      <c r="O35" s="21"/>
    </row>
    <row r="36" spans="1:15" s="20" customFormat="1" ht="33.75" x14ac:dyDescent="0.2">
      <c r="A36" s="12">
        <v>15</v>
      </c>
      <c r="B36" s="13"/>
      <c r="C36" s="13"/>
      <c r="D36" s="13" t="s">
        <v>118</v>
      </c>
      <c r="E36" s="13" t="s">
        <v>76</v>
      </c>
      <c r="F36" s="14" t="s">
        <v>64</v>
      </c>
      <c r="G36" s="15">
        <v>1</v>
      </c>
      <c r="H36" s="16"/>
      <c r="I36" s="17">
        <f t="shared" si="3"/>
        <v>0</v>
      </c>
      <c r="J36" s="13"/>
      <c r="K36" s="18"/>
      <c r="L36" s="18"/>
      <c r="M36" s="19"/>
      <c r="O36" s="21"/>
    </row>
    <row r="37" spans="1:15" s="20" customFormat="1" ht="14.25" x14ac:dyDescent="0.2">
      <c r="A37" s="12">
        <v>16</v>
      </c>
      <c r="B37" s="13"/>
      <c r="C37" s="13"/>
      <c r="D37" s="13" t="s">
        <v>59</v>
      </c>
      <c r="E37" s="13"/>
      <c r="F37" s="14" t="s">
        <v>66</v>
      </c>
      <c r="G37" s="15">
        <v>15.9</v>
      </c>
      <c r="H37" s="16"/>
      <c r="I37" s="17">
        <f t="shared" si="3"/>
        <v>0</v>
      </c>
      <c r="J37" s="13"/>
      <c r="K37" s="18"/>
      <c r="L37" s="18"/>
      <c r="M37" s="19"/>
      <c r="O37" s="21"/>
    </row>
    <row r="38" spans="1:15" s="20" customFormat="1" ht="14.25" x14ac:dyDescent="0.2">
      <c r="A38" s="12">
        <v>17</v>
      </c>
      <c r="B38" s="13"/>
      <c r="C38" s="13"/>
      <c r="D38" s="13" t="s">
        <v>121</v>
      </c>
      <c r="E38" s="13"/>
      <c r="F38" s="14" t="s">
        <v>65</v>
      </c>
      <c r="G38" s="15">
        <v>2</v>
      </c>
      <c r="H38" s="16"/>
      <c r="I38" s="17">
        <f t="shared" si="3"/>
        <v>0</v>
      </c>
      <c r="J38" s="13"/>
      <c r="K38" s="18"/>
      <c r="L38" s="18"/>
      <c r="M38" s="19"/>
      <c r="O38" s="21"/>
    </row>
    <row r="39" spans="1:15" s="20" customFormat="1" ht="22.5" x14ac:dyDescent="0.2">
      <c r="A39" s="12">
        <v>18</v>
      </c>
      <c r="B39" s="13"/>
      <c r="C39" s="13"/>
      <c r="D39" s="13" t="s">
        <v>119</v>
      </c>
      <c r="E39" s="13" t="s">
        <v>76</v>
      </c>
      <c r="F39" s="14" t="s">
        <v>65</v>
      </c>
      <c r="G39" s="15">
        <v>2</v>
      </c>
      <c r="H39" s="16"/>
      <c r="I39" s="17">
        <f t="shared" si="3"/>
        <v>0</v>
      </c>
      <c r="J39" s="13"/>
      <c r="K39" s="18"/>
      <c r="L39" s="18"/>
      <c r="M39" s="19"/>
      <c r="O39" s="21"/>
    </row>
    <row r="40" spans="1:15" s="11" customFormat="1" ht="20.25" x14ac:dyDescent="0.2">
      <c r="A40" s="9"/>
      <c r="B40" s="9">
        <v>4</v>
      </c>
      <c r="C40" s="9"/>
      <c r="D40" s="9" t="s">
        <v>25</v>
      </c>
      <c r="E40" s="9"/>
      <c r="F40" s="9"/>
      <c r="G40" s="9"/>
      <c r="H40" s="9"/>
      <c r="I40" s="9"/>
      <c r="J40" s="9"/>
      <c r="K40" s="9"/>
      <c r="L40" s="9"/>
      <c r="M40" s="10"/>
    </row>
    <row r="41" spans="1:15" s="20" customFormat="1" ht="14.25" x14ac:dyDescent="0.2">
      <c r="A41" s="12">
        <v>19</v>
      </c>
      <c r="B41" s="13"/>
      <c r="C41" s="13"/>
      <c r="D41" s="13" t="s">
        <v>50</v>
      </c>
      <c r="E41" s="13" t="s">
        <v>85</v>
      </c>
      <c r="F41" s="14" t="s">
        <v>58</v>
      </c>
      <c r="G41" s="15">
        <v>36</v>
      </c>
      <c r="H41" s="16"/>
      <c r="I41" s="17">
        <f t="shared" ref="I41" si="4">ROUND((H41*G41),2)</f>
        <v>0</v>
      </c>
      <c r="J41" s="13"/>
      <c r="K41" s="18"/>
      <c r="L41" s="18"/>
      <c r="M41" s="19"/>
      <c r="O41" s="21"/>
    </row>
    <row r="42" spans="1:15" s="20" customFormat="1" ht="14.25" x14ac:dyDescent="0.2">
      <c r="A42" s="12">
        <v>20</v>
      </c>
      <c r="B42" s="13"/>
      <c r="C42" s="13"/>
      <c r="D42" s="13" t="s">
        <v>51</v>
      </c>
      <c r="E42" s="13"/>
      <c r="F42" s="14" t="s">
        <v>58</v>
      </c>
      <c r="G42" s="15">
        <v>18</v>
      </c>
      <c r="H42" s="16"/>
      <c r="I42" s="17">
        <f t="shared" ref="I42:I50" si="5">ROUND((H42*G42),2)</f>
        <v>0</v>
      </c>
      <c r="J42" s="13"/>
      <c r="K42" s="18"/>
      <c r="L42" s="18"/>
      <c r="M42" s="19"/>
      <c r="O42" s="21"/>
    </row>
    <row r="43" spans="1:15" s="20" customFormat="1" ht="14.25" x14ac:dyDescent="0.2">
      <c r="A43" s="12">
        <v>21</v>
      </c>
      <c r="B43" s="13"/>
      <c r="C43" s="13"/>
      <c r="D43" s="13" t="s">
        <v>52</v>
      </c>
      <c r="E43" s="13"/>
      <c r="F43" s="14" t="s">
        <v>58</v>
      </c>
      <c r="G43" s="15">
        <v>23.4</v>
      </c>
      <c r="H43" s="16"/>
      <c r="I43" s="17">
        <f t="shared" si="5"/>
        <v>0</v>
      </c>
      <c r="J43" s="13"/>
      <c r="K43" s="18"/>
      <c r="L43" s="18"/>
      <c r="M43" s="19"/>
      <c r="O43" s="21"/>
    </row>
    <row r="44" spans="1:15" s="20" customFormat="1" ht="22.5" x14ac:dyDescent="0.2">
      <c r="A44" s="12">
        <v>22</v>
      </c>
      <c r="B44" s="13"/>
      <c r="C44" s="13"/>
      <c r="D44" s="13" t="s">
        <v>104</v>
      </c>
      <c r="E44" s="13"/>
      <c r="F44" s="14" t="s">
        <v>66</v>
      </c>
      <c r="G44" s="15">
        <v>12.35</v>
      </c>
      <c r="H44" s="16"/>
      <c r="I44" s="17">
        <f t="shared" si="5"/>
        <v>0</v>
      </c>
      <c r="J44" s="13"/>
      <c r="K44" s="18"/>
      <c r="L44" s="18"/>
      <c r="M44" s="19"/>
      <c r="O44" s="21"/>
    </row>
    <row r="45" spans="1:15" s="20" customFormat="1" ht="14.25" x14ac:dyDescent="0.2">
      <c r="A45" s="12">
        <v>23</v>
      </c>
      <c r="B45" s="13"/>
      <c r="C45" s="13"/>
      <c r="D45" s="13" t="s">
        <v>53</v>
      </c>
      <c r="E45" s="13"/>
      <c r="F45" s="14" t="s">
        <v>58</v>
      </c>
      <c r="G45" s="15">
        <v>0.25</v>
      </c>
      <c r="H45" s="16"/>
      <c r="I45" s="17">
        <f t="shared" si="5"/>
        <v>0</v>
      </c>
      <c r="J45" s="13"/>
      <c r="K45" s="18"/>
      <c r="L45" s="18"/>
      <c r="M45" s="19"/>
      <c r="O45" s="21"/>
    </row>
    <row r="46" spans="1:15" s="20" customFormat="1" ht="22.5" x14ac:dyDescent="0.2">
      <c r="A46" s="12">
        <v>24</v>
      </c>
      <c r="B46" s="13"/>
      <c r="C46" s="13"/>
      <c r="D46" s="13" t="s">
        <v>103</v>
      </c>
      <c r="E46" s="13" t="s">
        <v>77</v>
      </c>
      <c r="F46" s="14" t="s">
        <v>65</v>
      </c>
      <c r="G46" s="15">
        <v>42</v>
      </c>
      <c r="H46" s="16"/>
      <c r="I46" s="17">
        <f t="shared" si="5"/>
        <v>0</v>
      </c>
      <c r="J46" s="13"/>
      <c r="K46" s="18"/>
      <c r="L46" s="18"/>
      <c r="M46" s="19"/>
      <c r="O46" s="21"/>
    </row>
    <row r="47" spans="1:15" s="20" customFormat="1" ht="14.25" x14ac:dyDescent="0.2">
      <c r="A47" s="12">
        <v>25</v>
      </c>
      <c r="B47" s="13"/>
      <c r="C47" s="13"/>
      <c r="D47" s="13" t="s">
        <v>55</v>
      </c>
      <c r="E47" s="13"/>
      <c r="F47" s="14" t="s">
        <v>66</v>
      </c>
      <c r="G47" s="15">
        <v>12.5</v>
      </c>
      <c r="H47" s="16"/>
      <c r="I47" s="17">
        <f t="shared" si="5"/>
        <v>0</v>
      </c>
      <c r="J47" s="13"/>
      <c r="K47" s="18"/>
      <c r="L47" s="18"/>
      <c r="M47" s="19"/>
      <c r="O47" s="21"/>
    </row>
    <row r="48" spans="1:15" s="20" customFormat="1" ht="14.25" x14ac:dyDescent="0.2">
      <c r="A48" s="12">
        <v>26</v>
      </c>
      <c r="B48" s="13"/>
      <c r="C48" s="13"/>
      <c r="D48" s="13" t="s">
        <v>56</v>
      </c>
      <c r="E48" s="13"/>
      <c r="F48" s="14" t="s">
        <v>66</v>
      </c>
      <c r="G48" s="15">
        <v>5.7</v>
      </c>
      <c r="H48" s="16"/>
      <c r="I48" s="17">
        <f t="shared" si="5"/>
        <v>0</v>
      </c>
      <c r="J48" s="13"/>
      <c r="K48" s="18"/>
      <c r="L48" s="18"/>
      <c r="M48" s="19"/>
      <c r="O48" s="21"/>
    </row>
    <row r="49" spans="1:15" s="20" customFormat="1" ht="22.5" x14ac:dyDescent="0.2">
      <c r="A49" s="12">
        <v>27</v>
      </c>
      <c r="B49" s="13"/>
      <c r="C49" s="13"/>
      <c r="D49" s="13" t="s">
        <v>101</v>
      </c>
      <c r="E49" s="13"/>
      <c r="F49" s="14" t="s">
        <v>66</v>
      </c>
      <c r="G49" s="15">
        <v>5.7</v>
      </c>
      <c r="H49" s="16"/>
      <c r="I49" s="17">
        <f t="shared" si="5"/>
        <v>0</v>
      </c>
      <c r="J49" s="13"/>
      <c r="K49" s="18"/>
      <c r="L49" s="18"/>
      <c r="M49" s="19"/>
      <c r="O49" s="21"/>
    </row>
    <row r="50" spans="1:15" s="20" customFormat="1" ht="22.5" x14ac:dyDescent="0.2">
      <c r="A50" s="12">
        <v>28</v>
      </c>
      <c r="B50" s="13"/>
      <c r="C50" s="13"/>
      <c r="D50" s="13" t="s">
        <v>102</v>
      </c>
      <c r="E50" s="13"/>
      <c r="F50" s="14" t="s">
        <v>66</v>
      </c>
      <c r="G50" s="15">
        <v>0.25</v>
      </c>
      <c r="H50" s="16"/>
      <c r="I50" s="17">
        <f t="shared" si="5"/>
        <v>0</v>
      </c>
      <c r="J50" s="13"/>
      <c r="K50" s="18"/>
      <c r="L50" s="18"/>
      <c r="M50" s="19"/>
      <c r="O50" s="21"/>
    </row>
    <row r="51" spans="1:15" s="20" customFormat="1" ht="14.25" x14ac:dyDescent="0.2">
      <c r="A51" s="12"/>
      <c r="B51" s="13"/>
      <c r="C51" s="13"/>
      <c r="D51" s="13"/>
      <c r="E51" s="13"/>
      <c r="F51" s="14"/>
      <c r="G51" s="15"/>
      <c r="H51" s="16"/>
      <c r="I51" s="17"/>
      <c r="J51" s="13"/>
      <c r="K51" s="18"/>
      <c r="L51" s="18"/>
      <c r="M51" s="19"/>
      <c r="O51" s="21"/>
    </row>
    <row r="52" spans="1:15" s="11" customFormat="1" ht="20.25" x14ac:dyDescent="0.2">
      <c r="A52" s="9"/>
      <c r="B52" s="9">
        <v>5</v>
      </c>
      <c r="C52" s="9"/>
      <c r="D52" s="9" t="s">
        <v>26</v>
      </c>
      <c r="E52" s="9"/>
      <c r="F52" s="9"/>
      <c r="G52" s="9"/>
      <c r="H52" s="9"/>
      <c r="I52" s="9"/>
      <c r="J52" s="9"/>
      <c r="K52" s="9"/>
      <c r="L52" s="9"/>
      <c r="M52" s="10"/>
    </row>
    <row r="53" spans="1:15" s="20" customFormat="1" ht="14.25" x14ac:dyDescent="0.2">
      <c r="A53" s="12"/>
      <c r="B53" s="13"/>
      <c r="C53" s="13"/>
      <c r="D53" s="13"/>
      <c r="E53" s="13"/>
      <c r="F53" s="14"/>
      <c r="G53" s="15"/>
      <c r="H53" s="16"/>
      <c r="I53" s="17">
        <f>ROUND((H53*G53),2)</f>
        <v>0</v>
      </c>
      <c r="J53" s="13"/>
      <c r="K53" s="18"/>
      <c r="L53" s="18"/>
      <c r="M53" s="19"/>
      <c r="O53" s="21"/>
    </row>
    <row r="54" spans="1:15" s="11" customFormat="1" ht="20.25" x14ac:dyDescent="0.2">
      <c r="A54" s="9"/>
      <c r="B54" s="9">
        <v>6</v>
      </c>
      <c r="C54" s="9"/>
      <c r="D54" s="9" t="s">
        <v>27</v>
      </c>
      <c r="E54" s="9"/>
      <c r="F54" s="9"/>
      <c r="G54" s="9"/>
      <c r="H54" s="9"/>
      <c r="I54" s="9"/>
      <c r="J54" s="9"/>
      <c r="K54" s="9"/>
      <c r="L54" s="9"/>
      <c r="M54" s="10"/>
    </row>
    <row r="55" spans="1:15" ht="12.75" customHeight="1" x14ac:dyDescent="0.2">
      <c r="A55" s="12">
        <v>29</v>
      </c>
      <c r="B55" s="32"/>
      <c r="C55" s="33"/>
      <c r="D55" s="13" t="s">
        <v>43</v>
      </c>
      <c r="E55" s="33"/>
      <c r="F55" s="14" t="s">
        <v>58</v>
      </c>
      <c r="G55" s="15">
        <v>18.8</v>
      </c>
      <c r="H55" s="33"/>
      <c r="I55" s="33"/>
      <c r="J55" s="33"/>
      <c r="K55" s="33"/>
      <c r="L55" s="33"/>
    </row>
    <row r="56" spans="1:15" s="11" customFormat="1" ht="20.25" x14ac:dyDescent="0.2">
      <c r="A56" s="9"/>
      <c r="B56" s="9">
        <v>7</v>
      </c>
      <c r="C56" s="9"/>
      <c r="D56" s="9" t="s">
        <v>28</v>
      </c>
      <c r="E56" s="9"/>
      <c r="F56" s="9"/>
      <c r="G56" s="9"/>
      <c r="H56" s="9"/>
      <c r="I56" s="9"/>
      <c r="J56" s="9"/>
      <c r="K56" s="9"/>
      <c r="L56" s="9"/>
      <c r="M56" s="10"/>
    </row>
    <row r="57" spans="1:15" s="20" customFormat="1" ht="14.25" x14ac:dyDescent="0.2">
      <c r="A57" s="34"/>
      <c r="B57" s="13"/>
      <c r="C57" s="13"/>
      <c r="D57" s="13"/>
      <c r="E57" s="13"/>
      <c r="F57" s="14"/>
      <c r="G57" s="15"/>
      <c r="H57" s="16"/>
      <c r="I57" s="17">
        <f t="shared" ref="I57" si="6">ROUND((H57*G57),2)</f>
        <v>0</v>
      </c>
      <c r="J57" s="13"/>
      <c r="K57" s="18"/>
      <c r="L57" s="18"/>
      <c r="M57" s="19"/>
      <c r="O57" s="21"/>
    </row>
    <row r="58" spans="1:15" s="11" customFormat="1" ht="20.25" x14ac:dyDescent="0.2">
      <c r="A58" s="9"/>
      <c r="B58" s="9">
        <v>8</v>
      </c>
      <c r="C58" s="9"/>
      <c r="D58" s="9" t="s">
        <v>29</v>
      </c>
      <c r="E58" s="9"/>
      <c r="F58" s="9"/>
      <c r="G58" s="9"/>
      <c r="H58" s="9"/>
      <c r="I58" s="9"/>
      <c r="J58" s="9"/>
      <c r="K58" s="9"/>
      <c r="L58" s="9"/>
      <c r="M58" s="10"/>
    </row>
    <row r="59" spans="1:15" s="20" customFormat="1" ht="22.5" x14ac:dyDescent="0.2">
      <c r="A59" s="12">
        <v>30</v>
      </c>
      <c r="B59" s="13"/>
      <c r="C59" s="13"/>
      <c r="D59" s="13" t="s">
        <v>78</v>
      </c>
      <c r="E59" s="13"/>
      <c r="F59" s="14" t="s">
        <v>64</v>
      </c>
      <c r="G59" s="15">
        <v>1</v>
      </c>
      <c r="H59" s="16"/>
      <c r="I59" s="17">
        <f>ROUND((H59*G59),2)</f>
        <v>0</v>
      </c>
      <c r="J59" s="13"/>
      <c r="K59" s="18"/>
      <c r="L59" s="18"/>
      <c r="M59" s="19"/>
      <c r="O59" s="21"/>
    </row>
    <row r="60" spans="1:15" s="11" customFormat="1" ht="20.25" x14ac:dyDescent="0.2">
      <c r="A60" s="9"/>
      <c r="B60" s="9">
        <v>9</v>
      </c>
      <c r="C60" s="9"/>
      <c r="D60" s="9" t="s">
        <v>30</v>
      </c>
      <c r="E60" s="9"/>
      <c r="F60" s="9"/>
      <c r="G60" s="9"/>
      <c r="H60" s="9"/>
      <c r="I60" s="9"/>
      <c r="J60" s="9"/>
      <c r="K60" s="9"/>
      <c r="L60" s="9"/>
      <c r="M60" s="10"/>
    </row>
    <row r="61" spans="1:15" s="20" customFormat="1" ht="14.25" x14ac:dyDescent="0.2">
      <c r="A61" s="12">
        <v>31</v>
      </c>
      <c r="B61" s="13"/>
      <c r="C61" s="13"/>
      <c r="D61" s="13" t="s">
        <v>120</v>
      </c>
      <c r="E61" s="13" t="s">
        <v>79</v>
      </c>
      <c r="F61" s="14" t="s">
        <v>64</v>
      </c>
      <c r="G61" s="15">
        <v>3</v>
      </c>
      <c r="H61" s="16"/>
      <c r="I61" s="17">
        <v>0</v>
      </c>
      <c r="J61" s="13"/>
      <c r="K61" s="18"/>
      <c r="L61" s="18"/>
      <c r="M61" s="19"/>
      <c r="O61" s="21"/>
    </row>
  </sheetData>
  <sheetProtection formatColumns="0"/>
  <autoFilter ref="A11:L61" xr:uid="{00000000-0009-0000-0000-000000000000}"/>
  <mergeCells count="13">
    <mergeCell ref="J9:J10"/>
    <mergeCell ref="K9:K10"/>
    <mergeCell ref="L9:L10"/>
    <mergeCell ref="H2:I2"/>
    <mergeCell ref="H3:I3"/>
    <mergeCell ref="F9:F10"/>
    <mergeCell ref="G9:G10"/>
    <mergeCell ref="H9:I9"/>
    <mergeCell ref="A9:A10"/>
    <mergeCell ref="B9:B10"/>
    <mergeCell ref="C9:C10"/>
    <mergeCell ref="D9:D10"/>
    <mergeCell ref="E9:E10"/>
  </mergeCells>
  <pageMargins left="0.74803149606299213" right="0.74803149606299213" top="0.98425196850393704" bottom="0.98425196850393704" header="0.51181102362204722" footer="0.51181102362204722"/>
  <pageSetup paperSize="9" scale="85" fitToHeight="0" orientation="landscape" horizontalDpi="300" verticalDpi="300" r:id="rId1"/>
  <headerFooter alignWithMargins="0">
    <oddFooter>&amp;L&amp;A&amp;C&amp;P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1"/>
  <sheetViews>
    <sheetView zoomScaleNormal="100" workbookViewId="0">
      <pane ySplit="11" topLeftCell="A48" activePane="bottomLeft" state="frozen"/>
      <selection pane="bottomLeft" activeCell="A19" sqref="A19:A61"/>
    </sheetView>
  </sheetViews>
  <sheetFormatPr defaultRowHeight="12.75" customHeight="1" x14ac:dyDescent="0.2"/>
  <cols>
    <col min="1" max="1" width="5.140625" style="3" customWidth="1"/>
    <col min="2" max="2" width="14.5703125" style="3" customWidth="1"/>
    <col min="3" max="3" width="14.28515625" style="3" bestFit="1" customWidth="1"/>
    <col min="4" max="4" width="68.28515625" style="3" customWidth="1"/>
    <col min="5" max="5" width="30.7109375" style="3" customWidth="1"/>
    <col min="6" max="6" width="9.7109375" style="3" customWidth="1"/>
    <col min="7" max="7" width="10.28515625" style="3" customWidth="1"/>
    <col min="8" max="8" width="11" style="3" bestFit="1" customWidth="1"/>
    <col min="9" max="9" width="14.7109375" style="3" customWidth="1"/>
    <col min="10" max="10" width="21.140625" style="3" customWidth="1"/>
    <col min="11" max="11" width="47.7109375" style="3" customWidth="1"/>
    <col min="12" max="12" width="20.42578125" style="3" bestFit="1" customWidth="1"/>
    <col min="13" max="16" width="9.140625" style="3"/>
    <col min="17" max="18" width="9.140625" style="3" hidden="1" customWidth="1"/>
    <col min="19" max="16384" width="9.140625" style="3"/>
  </cols>
  <sheetData>
    <row r="1" spans="1:15" ht="12.75" customHeight="1" thickBot="1" x14ac:dyDescent="0.25">
      <c r="A1" s="1"/>
      <c r="C1" s="8" t="s">
        <v>31</v>
      </c>
    </row>
    <row r="2" spans="1:15" ht="12.75" customHeight="1" x14ac:dyDescent="0.2">
      <c r="H2" s="44" t="s">
        <v>21</v>
      </c>
      <c r="I2" s="45"/>
    </row>
    <row r="3" spans="1:15" ht="12.75" customHeight="1" thickBot="1" x14ac:dyDescent="0.25">
      <c r="A3" s="3" t="s">
        <v>0</v>
      </c>
      <c r="C3" s="2" t="s">
        <v>38</v>
      </c>
      <c r="D3" s="1" t="s">
        <v>39</v>
      </c>
      <c r="H3" s="46">
        <f>SUM(I12:I3687)</f>
        <v>0</v>
      </c>
      <c r="I3" s="47"/>
    </row>
    <row r="4" spans="1:15" ht="12.75" customHeight="1" x14ac:dyDescent="0.2">
      <c r="A4" s="3" t="s">
        <v>1</v>
      </c>
      <c r="C4" s="5" t="s">
        <v>40</v>
      </c>
      <c r="D4" s="7" t="s">
        <v>22</v>
      </c>
      <c r="E4" s="24" t="s">
        <v>37</v>
      </c>
      <c r="F4" s="25"/>
      <c r="J4" s="1"/>
      <c r="K4" s="1"/>
      <c r="L4" s="1"/>
    </row>
    <row r="5" spans="1:15" ht="12.75" customHeight="1" x14ac:dyDescent="0.2">
      <c r="A5" s="3" t="s">
        <v>32</v>
      </c>
      <c r="C5" s="4" t="s">
        <v>33</v>
      </c>
      <c r="D5" s="28" t="s">
        <v>41</v>
      </c>
      <c r="E5" s="22" t="s">
        <v>34</v>
      </c>
      <c r="F5" s="25">
        <v>44593</v>
      </c>
      <c r="J5" s="1"/>
      <c r="K5" s="1"/>
      <c r="L5" s="1"/>
    </row>
    <row r="6" spans="1:15" ht="12.75" customHeight="1" x14ac:dyDescent="0.2">
      <c r="A6" s="3" t="s">
        <v>36</v>
      </c>
      <c r="C6" s="6">
        <v>44408</v>
      </c>
      <c r="D6" s="29" t="s">
        <v>42</v>
      </c>
      <c r="E6" s="23" t="s">
        <v>35</v>
      </c>
      <c r="F6" s="26">
        <v>45473</v>
      </c>
      <c r="J6" s="1"/>
      <c r="K6" s="1"/>
      <c r="L6" s="1"/>
    </row>
    <row r="7" spans="1:15" ht="12.75" customHeight="1" x14ac:dyDescent="0.2">
      <c r="C7" s="37"/>
      <c r="D7" s="1" t="s">
        <v>84</v>
      </c>
      <c r="E7" s="35"/>
      <c r="F7" s="36"/>
      <c r="J7" s="1"/>
      <c r="K7" s="1"/>
      <c r="L7" s="1"/>
    </row>
    <row r="8" spans="1:15" ht="12.75" customHeight="1" x14ac:dyDescent="0.2">
      <c r="C8" s="1"/>
      <c r="D8" s="1"/>
      <c r="E8" s="1"/>
      <c r="F8" s="1"/>
      <c r="J8" s="1"/>
      <c r="K8" s="1"/>
      <c r="L8" s="1"/>
    </row>
    <row r="9" spans="1:15" ht="12.75" customHeight="1" x14ac:dyDescent="0.2">
      <c r="A9" s="43" t="s">
        <v>2</v>
      </c>
      <c r="B9" s="43" t="s">
        <v>4</v>
      </c>
      <c r="C9" s="43" t="s">
        <v>5</v>
      </c>
      <c r="D9" s="43" t="s">
        <v>6</v>
      </c>
      <c r="E9" s="43" t="s">
        <v>17</v>
      </c>
      <c r="F9" s="43" t="s">
        <v>7</v>
      </c>
      <c r="G9" s="43" t="s">
        <v>8</v>
      </c>
      <c r="H9" s="43" t="s">
        <v>9</v>
      </c>
      <c r="I9" s="43"/>
      <c r="J9" s="43" t="s">
        <v>18</v>
      </c>
      <c r="K9" s="43" t="s">
        <v>19</v>
      </c>
      <c r="L9" s="43" t="s">
        <v>20</v>
      </c>
    </row>
    <row r="10" spans="1:15" ht="14.25" x14ac:dyDescent="0.2">
      <c r="A10" s="43"/>
      <c r="B10" s="43"/>
      <c r="C10" s="43"/>
      <c r="D10" s="43"/>
      <c r="E10" s="43"/>
      <c r="F10" s="43"/>
      <c r="G10" s="43"/>
      <c r="H10" s="31" t="s">
        <v>10</v>
      </c>
      <c r="I10" s="31" t="s">
        <v>11</v>
      </c>
      <c r="J10" s="43"/>
      <c r="K10" s="43"/>
      <c r="L10" s="43"/>
    </row>
    <row r="11" spans="1:15" x14ac:dyDescent="0.2">
      <c r="A11" s="27" t="s">
        <v>3</v>
      </c>
      <c r="B11" s="27" t="s">
        <v>12</v>
      </c>
      <c r="C11" s="27" t="s">
        <v>13</v>
      </c>
      <c r="D11" s="27" t="s">
        <v>14</v>
      </c>
      <c r="E11" s="27">
        <v>5</v>
      </c>
      <c r="F11" s="27">
        <v>6</v>
      </c>
      <c r="G11" s="27">
        <v>7</v>
      </c>
      <c r="H11" s="27">
        <v>8</v>
      </c>
      <c r="I11" s="27">
        <v>9</v>
      </c>
      <c r="J11" s="27">
        <v>10</v>
      </c>
      <c r="K11" s="27">
        <v>11</v>
      </c>
      <c r="L11" s="27">
        <v>12</v>
      </c>
    </row>
    <row r="12" spans="1:15" s="11" customFormat="1" ht="20.25" x14ac:dyDescent="0.2">
      <c r="A12" s="9"/>
      <c r="B12" s="9">
        <v>0</v>
      </c>
      <c r="C12" s="9"/>
      <c r="D12" s="9" t="s">
        <v>15</v>
      </c>
      <c r="E12" s="9"/>
      <c r="F12" s="9"/>
      <c r="G12" s="9"/>
      <c r="H12" s="9"/>
      <c r="I12" s="9"/>
      <c r="J12" s="9"/>
      <c r="K12" s="9"/>
      <c r="L12" s="9"/>
      <c r="M12" s="10"/>
    </row>
    <row r="13" spans="1:15" s="20" customFormat="1" ht="14.25" x14ac:dyDescent="0.2">
      <c r="A13" s="12"/>
      <c r="B13" s="13"/>
      <c r="C13" s="13"/>
      <c r="D13" s="13"/>
      <c r="E13" s="13"/>
      <c r="F13" s="14"/>
      <c r="G13" s="15"/>
      <c r="H13" s="16"/>
      <c r="I13" s="17">
        <f>ROUND((H13*G13),2)</f>
        <v>0</v>
      </c>
      <c r="J13" s="13"/>
      <c r="K13" s="18"/>
      <c r="L13" s="18"/>
      <c r="M13" s="19"/>
      <c r="O13" s="21"/>
    </row>
    <row r="14" spans="1:15" s="11" customFormat="1" ht="20.25" x14ac:dyDescent="0.2">
      <c r="A14" s="9"/>
      <c r="B14" s="9">
        <v>1</v>
      </c>
      <c r="C14" s="9"/>
      <c r="D14" s="9" t="s">
        <v>16</v>
      </c>
      <c r="E14" s="9"/>
      <c r="F14" s="9"/>
      <c r="G14" s="9"/>
      <c r="H14" s="9"/>
      <c r="I14" s="9"/>
      <c r="J14" s="9"/>
      <c r="K14" s="9"/>
      <c r="L14" s="9"/>
      <c r="M14" s="10"/>
    </row>
    <row r="15" spans="1:15" s="20" customFormat="1" ht="14.25" x14ac:dyDescent="0.2">
      <c r="A15" s="12"/>
      <c r="B15" s="13"/>
      <c r="C15" s="13"/>
      <c r="D15" s="13"/>
      <c r="E15" s="13"/>
      <c r="F15" s="14"/>
      <c r="G15" s="15"/>
      <c r="H15" s="16"/>
      <c r="I15" s="17">
        <f t="shared" ref="I15" si="0">ROUND((H15*G15),2)</f>
        <v>0</v>
      </c>
      <c r="J15" s="13"/>
      <c r="K15" s="18"/>
      <c r="L15" s="18"/>
      <c r="M15" s="19"/>
      <c r="O15" s="21"/>
    </row>
    <row r="16" spans="1:15" s="11" customFormat="1" ht="20.25" x14ac:dyDescent="0.2">
      <c r="A16" s="9"/>
      <c r="B16" s="9">
        <v>2</v>
      </c>
      <c r="C16" s="9"/>
      <c r="D16" s="9" t="s">
        <v>23</v>
      </c>
      <c r="E16" s="9"/>
      <c r="F16" s="9"/>
      <c r="G16" s="9"/>
      <c r="H16" s="9"/>
      <c r="I16" s="9"/>
      <c r="J16" s="9"/>
      <c r="K16" s="9"/>
      <c r="L16" s="9"/>
      <c r="M16" s="10"/>
    </row>
    <row r="17" spans="1:15" s="20" customFormat="1" ht="14.25" x14ac:dyDescent="0.2">
      <c r="A17" s="12"/>
      <c r="B17" s="13"/>
      <c r="C17" s="13"/>
      <c r="D17" s="13"/>
      <c r="E17" s="13"/>
      <c r="F17" s="14"/>
      <c r="G17" s="15"/>
      <c r="H17" s="16"/>
      <c r="I17" s="17">
        <f t="shared" ref="I17" si="1">ROUND((H17*G17),2)</f>
        <v>0</v>
      </c>
      <c r="J17" s="13"/>
      <c r="K17" s="18"/>
      <c r="L17" s="18"/>
      <c r="M17" s="19"/>
      <c r="O17" s="21"/>
    </row>
    <row r="18" spans="1:15" s="11" customFormat="1" ht="20.25" x14ac:dyDescent="0.2">
      <c r="A18" s="9"/>
      <c r="B18" s="9">
        <v>3</v>
      </c>
      <c r="C18" s="9"/>
      <c r="D18" s="9" t="s">
        <v>24</v>
      </c>
      <c r="E18" s="9"/>
      <c r="F18" s="9"/>
      <c r="G18" s="9"/>
      <c r="H18" s="9"/>
      <c r="I18" s="9"/>
      <c r="J18" s="9"/>
      <c r="K18" s="9"/>
      <c r="L18" s="9"/>
      <c r="M18" s="10"/>
    </row>
    <row r="19" spans="1:15" s="20" customFormat="1" ht="45" x14ac:dyDescent="0.2">
      <c r="A19" s="12">
        <v>1</v>
      </c>
      <c r="B19" s="13"/>
      <c r="C19" s="13"/>
      <c r="D19" s="13" t="s">
        <v>114</v>
      </c>
      <c r="E19" s="13" t="s">
        <v>81</v>
      </c>
      <c r="F19" s="14" t="s">
        <v>58</v>
      </c>
      <c r="G19" s="15">
        <v>40</v>
      </c>
      <c r="H19" s="16"/>
      <c r="I19" s="17">
        <f t="shared" ref="I19:I29" si="2">ROUND((H19*G19),2)</f>
        <v>0</v>
      </c>
      <c r="J19" s="13"/>
      <c r="K19" s="18"/>
      <c r="L19" s="18"/>
      <c r="M19" s="19"/>
      <c r="O19" s="21"/>
    </row>
    <row r="20" spans="1:15" s="20" customFormat="1" ht="22.5" x14ac:dyDescent="0.2">
      <c r="A20" s="39" t="s">
        <v>62</v>
      </c>
      <c r="B20" s="13"/>
      <c r="C20" s="13"/>
      <c r="D20" s="13" t="s">
        <v>115</v>
      </c>
      <c r="E20" s="13" t="s">
        <v>80</v>
      </c>
      <c r="F20" s="14" t="s">
        <v>58</v>
      </c>
      <c r="G20" s="15">
        <v>2.5</v>
      </c>
      <c r="H20" s="16"/>
      <c r="I20" s="17"/>
      <c r="J20" s="13"/>
      <c r="K20" s="18"/>
      <c r="L20" s="18"/>
      <c r="M20" s="19"/>
      <c r="O20" s="21"/>
    </row>
    <row r="21" spans="1:15" s="20" customFormat="1" ht="14.25" x14ac:dyDescent="0.2">
      <c r="A21" s="12">
        <v>2</v>
      </c>
      <c r="B21" s="13"/>
      <c r="C21" s="13"/>
      <c r="D21" s="13" t="s">
        <v>44</v>
      </c>
      <c r="E21" s="13"/>
      <c r="F21" s="14" t="s">
        <v>64</v>
      </c>
      <c r="G21" s="15">
        <v>1</v>
      </c>
      <c r="H21" s="16"/>
      <c r="I21" s="17">
        <f t="shared" si="2"/>
        <v>0</v>
      </c>
      <c r="J21" s="13"/>
      <c r="K21" s="18"/>
      <c r="L21" s="18"/>
      <c r="M21" s="19"/>
      <c r="O21" s="21"/>
    </row>
    <row r="22" spans="1:15" s="20" customFormat="1" ht="14.25" x14ac:dyDescent="0.2">
      <c r="A22" s="12">
        <v>3</v>
      </c>
      <c r="B22" s="13"/>
      <c r="C22" s="13"/>
      <c r="D22" s="13" t="s">
        <v>46</v>
      </c>
      <c r="E22" s="13" t="s">
        <v>67</v>
      </c>
      <c r="F22" s="14" t="s">
        <v>66</v>
      </c>
      <c r="G22" s="15">
        <v>16.8</v>
      </c>
      <c r="H22" s="16"/>
      <c r="I22" s="17">
        <f t="shared" si="2"/>
        <v>0</v>
      </c>
      <c r="J22" s="13"/>
      <c r="K22" s="18"/>
      <c r="L22" s="18"/>
      <c r="M22" s="19"/>
      <c r="O22" s="21"/>
    </row>
    <row r="23" spans="1:15" s="20" customFormat="1" ht="22.5" x14ac:dyDescent="0.2">
      <c r="A23" s="12">
        <v>4</v>
      </c>
      <c r="B23" s="13"/>
      <c r="C23" s="13"/>
      <c r="D23" s="13" t="s">
        <v>116</v>
      </c>
      <c r="E23" s="13" t="s">
        <v>68</v>
      </c>
      <c r="F23" s="14" t="s">
        <v>65</v>
      </c>
      <c r="G23" s="15">
        <v>4</v>
      </c>
      <c r="H23" s="16"/>
      <c r="I23" s="17">
        <f t="shared" si="2"/>
        <v>0</v>
      </c>
      <c r="J23" s="13"/>
      <c r="K23" s="18"/>
      <c r="L23" s="18"/>
      <c r="M23" s="19"/>
      <c r="O23" s="21"/>
    </row>
    <row r="24" spans="1:15" s="20" customFormat="1" ht="22.5" x14ac:dyDescent="0.2">
      <c r="A24" s="12">
        <v>5</v>
      </c>
      <c r="B24" s="13"/>
      <c r="C24" s="13"/>
      <c r="D24" s="13" t="s">
        <v>123</v>
      </c>
      <c r="E24" s="13" t="s">
        <v>69</v>
      </c>
      <c r="F24" s="14" t="s">
        <v>58</v>
      </c>
      <c r="G24" s="15">
        <v>35.200000000000003</v>
      </c>
      <c r="H24" s="16"/>
      <c r="I24" s="17">
        <f t="shared" si="2"/>
        <v>0</v>
      </c>
      <c r="J24" s="13"/>
      <c r="K24" s="18"/>
      <c r="L24" s="18"/>
      <c r="M24" s="19"/>
      <c r="O24" s="21"/>
    </row>
    <row r="25" spans="1:15" s="20" customFormat="1" ht="14.25" x14ac:dyDescent="0.2">
      <c r="A25" s="12">
        <v>6</v>
      </c>
      <c r="B25" s="13"/>
      <c r="C25" s="13"/>
      <c r="D25" s="13" t="s">
        <v>45</v>
      </c>
      <c r="E25" s="13" t="s">
        <v>82</v>
      </c>
      <c r="F25" s="14" t="s">
        <v>64</v>
      </c>
      <c r="G25" s="15">
        <v>1</v>
      </c>
      <c r="H25" s="16"/>
      <c r="I25" s="17">
        <f t="shared" si="2"/>
        <v>0</v>
      </c>
      <c r="J25" s="13"/>
      <c r="K25" s="18"/>
      <c r="L25" s="18"/>
      <c r="M25" s="19"/>
      <c r="O25" s="21"/>
    </row>
    <row r="26" spans="1:15" s="20" customFormat="1" ht="14.25" x14ac:dyDescent="0.2">
      <c r="A26" s="12">
        <v>7</v>
      </c>
      <c r="B26" s="13"/>
      <c r="C26" s="13"/>
      <c r="D26" s="13" t="s">
        <v>107</v>
      </c>
      <c r="E26" s="13"/>
      <c r="F26" s="14" t="s">
        <v>65</v>
      </c>
      <c r="G26" s="15">
        <v>8</v>
      </c>
      <c r="H26" s="16"/>
      <c r="I26" s="17">
        <f t="shared" si="2"/>
        <v>0</v>
      </c>
      <c r="J26" s="13"/>
      <c r="K26" s="18"/>
      <c r="L26" s="18"/>
      <c r="M26" s="19"/>
      <c r="O26" s="21"/>
    </row>
    <row r="27" spans="1:15" s="20" customFormat="1" ht="14.25" x14ac:dyDescent="0.2">
      <c r="A27" s="12">
        <v>8</v>
      </c>
      <c r="B27" s="13"/>
      <c r="C27" s="13"/>
      <c r="D27" s="13" t="s">
        <v>47</v>
      </c>
      <c r="E27" s="13"/>
      <c r="F27" s="14" t="s">
        <v>65</v>
      </c>
      <c r="G27" s="15">
        <v>1</v>
      </c>
      <c r="H27" s="16"/>
      <c r="I27" s="17">
        <f t="shared" si="2"/>
        <v>0</v>
      </c>
      <c r="J27" s="13"/>
      <c r="K27" s="18"/>
      <c r="L27" s="18"/>
      <c r="M27" s="19"/>
      <c r="O27" s="21"/>
    </row>
    <row r="28" spans="1:15" s="20" customFormat="1" ht="22.5" x14ac:dyDescent="0.2">
      <c r="A28" s="12">
        <v>9</v>
      </c>
      <c r="B28" s="13"/>
      <c r="C28" s="13"/>
      <c r="D28" s="13" t="s">
        <v>48</v>
      </c>
      <c r="E28" s="13"/>
      <c r="F28" s="14" t="s">
        <v>65</v>
      </c>
      <c r="G28" s="15">
        <v>1</v>
      </c>
      <c r="H28" s="16"/>
      <c r="I28" s="17">
        <f t="shared" si="2"/>
        <v>0</v>
      </c>
      <c r="J28" s="13"/>
      <c r="K28" s="18"/>
      <c r="L28" s="18"/>
      <c r="M28" s="19"/>
      <c r="O28" s="21"/>
    </row>
    <row r="29" spans="1:15" s="20" customFormat="1" ht="22.5" x14ac:dyDescent="0.2">
      <c r="A29" s="12">
        <v>10</v>
      </c>
      <c r="B29" s="13"/>
      <c r="C29" s="13"/>
      <c r="D29" s="13" t="s">
        <v>106</v>
      </c>
      <c r="E29" s="13"/>
      <c r="F29" s="14"/>
      <c r="G29" s="15"/>
      <c r="H29" s="16"/>
      <c r="I29" s="17">
        <f t="shared" si="2"/>
        <v>0</v>
      </c>
      <c r="J29" s="13"/>
      <c r="K29" s="18"/>
      <c r="L29" s="18"/>
      <c r="M29" s="19"/>
      <c r="O29" s="21"/>
    </row>
    <row r="30" spans="1:15" s="20" customFormat="1" ht="14.25" x14ac:dyDescent="0.2">
      <c r="A30" s="39" t="s">
        <v>71</v>
      </c>
      <c r="B30" s="13"/>
      <c r="C30" s="13"/>
      <c r="D30" s="13" t="s">
        <v>73</v>
      </c>
      <c r="E30" s="13"/>
      <c r="F30" s="14" t="s">
        <v>66</v>
      </c>
      <c r="G30" s="15">
        <v>18</v>
      </c>
      <c r="H30" s="16"/>
      <c r="I30" s="17"/>
      <c r="J30" s="13"/>
      <c r="K30" s="18"/>
      <c r="L30" s="18"/>
      <c r="M30" s="19"/>
      <c r="O30" s="21"/>
    </row>
    <row r="31" spans="1:15" s="20" customFormat="1" ht="14.25" x14ac:dyDescent="0.2">
      <c r="A31" s="39" t="s">
        <v>72</v>
      </c>
      <c r="B31" s="13"/>
      <c r="C31" s="13"/>
      <c r="D31" s="13" t="s">
        <v>74</v>
      </c>
      <c r="E31" s="13"/>
      <c r="F31" s="14" t="s">
        <v>66</v>
      </c>
      <c r="G31" s="15">
        <v>18</v>
      </c>
      <c r="H31" s="16"/>
      <c r="I31" s="17"/>
      <c r="J31" s="13"/>
      <c r="K31" s="18"/>
      <c r="L31" s="18"/>
      <c r="M31" s="19"/>
      <c r="O31" s="21"/>
    </row>
    <row r="32" spans="1:15" s="20" customFormat="1" ht="14.25" x14ac:dyDescent="0.2">
      <c r="A32" s="12">
        <v>11</v>
      </c>
      <c r="B32" s="13"/>
      <c r="C32" s="13"/>
      <c r="D32" s="13" t="s">
        <v>117</v>
      </c>
      <c r="E32" s="13" t="s">
        <v>83</v>
      </c>
      <c r="F32" s="14" t="s">
        <v>65</v>
      </c>
      <c r="G32" s="15">
        <v>2</v>
      </c>
      <c r="H32" s="16"/>
      <c r="I32" s="17">
        <f t="shared" ref="I32:I39" si="3">ROUND((H32*G32),2)</f>
        <v>0</v>
      </c>
      <c r="J32" s="13"/>
      <c r="K32" s="18"/>
      <c r="L32" s="18"/>
      <c r="M32" s="19"/>
      <c r="O32" s="21"/>
    </row>
    <row r="33" spans="1:15" s="20" customFormat="1" ht="14.25" x14ac:dyDescent="0.2">
      <c r="A33" s="12">
        <v>12</v>
      </c>
      <c r="B33" s="13"/>
      <c r="C33" s="13"/>
      <c r="D33" s="13" t="s">
        <v>122</v>
      </c>
      <c r="E33" s="13" t="s">
        <v>83</v>
      </c>
      <c r="F33" s="14" t="s">
        <v>65</v>
      </c>
      <c r="G33" s="15">
        <v>1</v>
      </c>
      <c r="H33" s="16"/>
      <c r="I33" s="17">
        <f t="shared" si="3"/>
        <v>0</v>
      </c>
      <c r="J33" s="13"/>
      <c r="K33" s="18"/>
      <c r="L33" s="18"/>
      <c r="M33" s="19"/>
      <c r="O33" s="21"/>
    </row>
    <row r="34" spans="1:15" s="20" customFormat="1" ht="14.25" x14ac:dyDescent="0.2">
      <c r="A34" s="12">
        <v>13</v>
      </c>
      <c r="B34" s="13"/>
      <c r="C34" s="13"/>
      <c r="D34" s="13" t="s">
        <v>49</v>
      </c>
      <c r="E34" s="13"/>
      <c r="F34" s="14" t="s">
        <v>58</v>
      </c>
      <c r="G34" s="15">
        <v>13.5</v>
      </c>
      <c r="H34" s="16"/>
      <c r="I34" s="17">
        <f t="shared" si="3"/>
        <v>0</v>
      </c>
      <c r="J34" s="13"/>
      <c r="K34" s="18"/>
      <c r="L34" s="18"/>
      <c r="M34" s="19"/>
      <c r="O34" s="21"/>
    </row>
    <row r="35" spans="1:15" s="20" customFormat="1" ht="14.25" x14ac:dyDescent="0.2">
      <c r="A35" s="12">
        <v>14</v>
      </c>
      <c r="B35" s="13"/>
      <c r="C35" s="13"/>
      <c r="D35" s="13" t="s">
        <v>57</v>
      </c>
      <c r="E35" s="13"/>
      <c r="F35" s="14" t="s">
        <v>64</v>
      </c>
      <c r="G35" s="15">
        <v>1</v>
      </c>
      <c r="H35" s="16"/>
      <c r="I35" s="17">
        <f t="shared" si="3"/>
        <v>0</v>
      </c>
      <c r="J35" s="13"/>
      <c r="K35" s="18"/>
      <c r="L35" s="18"/>
      <c r="M35" s="19"/>
      <c r="O35" s="21"/>
    </row>
    <row r="36" spans="1:15" s="20" customFormat="1" ht="33.75" x14ac:dyDescent="0.2">
      <c r="A36" s="12">
        <v>15</v>
      </c>
      <c r="B36" s="13"/>
      <c r="C36" s="13"/>
      <c r="D36" s="13" t="s">
        <v>118</v>
      </c>
      <c r="E36" s="13" t="s">
        <v>76</v>
      </c>
      <c r="F36" s="14" t="s">
        <v>64</v>
      </c>
      <c r="G36" s="15">
        <v>1</v>
      </c>
      <c r="H36" s="16"/>
      <c r="I36" s="17">
        <f t="shared" si="3"/>
        <v>0</v>
      </c>
      <c r="J36" s="13"/>
      <c r="K36" s="18"/>
      <c r="L36" s="18"/>
      <c r="M36" s="19"/>
      <c r="O36" s="21"/>
    </row>
    <row r="37" spans="1:15" s="21" customFormat="1" ht="14.25" x14ac:dyDescent="0.2">
      <c r="A37" s="12">
        <v>16</v>
      </c>
      <c r="B37" s="13"/>
      <c r="C37" s="13"/>
      <c r="D37" s="13" t="s">
        <v>59</v>
      </c>
      <c r="E37" s="13"/>
      <c r="F37" s="14" t="s">
        <v>66</v>
      </c>
      <c r="G37" s="15">
        <v>15.9</v>
      </c>
      <c r="H37" s="41"/>
      <c r="I37" s="17">
        <f t="shared" si="3"/>
        <v>0</v>
      </c>
      <c r="J37" s="13"/>
      <c r="K37" s="18"/>
      <c r="L37" s="18"/>
      <c r="M37" s="42"/>
    </row>
    <row r="38" spans="1:15" s="20" customFormat="1" ht="14.25" x14ac:dyDescent="0.2">
      <c r="A38" s="12">
        <v>17</v>
      </c>
      <c r="B38" s="13"/>
      <c r="C38" s="13"/>
      <c r="D38" s="13" t="s">
        <v>121</v>
      </c>
      <c r="E38" s="13"/>
      <c r="F38" s="14" t="s">
        <v>65</v>
      </c>
      <c r="G38" s="15">
        <v>1</v>
      </c>
      <c r="H38" s="16"/>
      <c r="I38" s="17">
        <f t="shared" si="3"/>
        <v>0</v>
      </c>
      <c r="J38" s="13"/>
      <c r="K38" s="18"/>
      <c r="L38" s="18"/>
      <c r="M38" s="19"/>
      <c r="O38" s="21"/>
    </row>
    <row r="39" spans="1:15" s="20" customFormat="1" ht="22.5" x14ac:dyDescent="0.2">
      <c r="A39" s="12">
        <v>18</v>
      </c>
      <c r="B39" s="13"/>
      <c r="C39" s="13"/>
      <c r="D39" s="13" t="s">
        <v>119</v>
      </c>
      <c r="E39" s="13" t="s">
        <v>76</v>
      </c>
      <c r="F39" s="14" t="s">
        <v>65</v>
      </c>
      <c r="G39" s="15">
        <v>1</v>
      </c>
      <c r="H39" s="16"/>
      <c r="I39" s="17">
        <f t="shared" si="3"/>
        <v>0</v>
      </c>
      <c r="J39" s="13"/>
      <c r="K39" s="18"/>
      <c r="L39" s="18"/>
      <c r="M39" s="19"/>
      <c r="O39" s="21"/>
    </row>
    <row r="40" spans="1:15" s="11" customFormat="1" ht="20.25" x14ac:dyDescent="0.2">
      <c r="A40" s="9"/>
      <c r="B40" s="9">
        <v>4</v>
      </c>
      <c r="C40" s="9"/>
      <c r="D40" s="9" t="s">
        <v>25</v>
      </c>
      <c r="E40" s="9"/>
      <c r="F40" s="9"/>
      <c r="G40" s="9"/>
      <c r="H40" s="9"/>
      <c r="I40" s="9"/>
      <c r="J40" s="9"/>
      <c r="K40" s="9"/>
      <c r="L40" s="9"/>
      <c r="M40" s="10"/>
    </row>
    <row r="41" spans="1:15" s="20" customFormat="1" ht="14.25" x14ac:dyDescent="0.2">
      <c r="A41" s="12">
        <v>19</v>
      </c>
      <c r="B41" s="13"/>
      <c r="C41" s="13"/>
      <c r="D41" s="13" t="s">
        <v>50</v>
      </c>
      <c r="E41" s="13" t="s">
        <v>85</v>
      </c>
      <c r="F41" s="14" t="s">
        <v>58</v>
      </c>
      <c r="G41" s="15">
        <v>30.3</v>
      </c>
      <c r="H41" s="16"/>
      <c r="I41" s="17">
        <f t="shared" ref="I41:I50" si="4">ROUND((H41*G41),2)</f>
        <v>0</v>
      </c>
      <c r="J41" s="13"/>
      <c r="K41" s="18"/>
      <c r="L41" s="18"/>
      <c r="M41" s="19"/>
      <c r="O41" s="21"/>
    </row>
    <row r="42" spans="1:15" s="20" customFormat="1" ht="14.25" x14ac:dyDescent="0.2">
      <c r="A42" s="12">
        <v>20</v>
      </c>
      <c r="B42" s="13"/>
      <c r="C42" s="13"/>
      <c r="D42" s="13" t="s">
        <v>51</v>
      </c>
      <c r="E42" s="13"/>
      <c r="F42" s="14" t="s">
        <v>58</v>
      </c>
      <c r="G42" s="15">
        <v>15.15</v>
      </c>
      <c r="H42" s="16"/>
      <c r="I42" s="17">
        <f t="shared" si="4"/>
        <v>0</v>
      </c>
      <c r="J42" s="13"/>
      <c r="K42" s="18"/>
      <c r="L42" s="18"/>
      <c r="M42" s="19"/>
      <c r="O42" s="21"/>
    </row>
    <row r="43" spans="1:15" s="20" customFormat="1" ht="14.25" x14ac:dyDescent="0.2">
      <c r="A43" s="12">
        <v>21</v>
      </c>
      <c r="B43" s="13"/>
      <c r="C43" s="13"/>
      <c r="D43" s="13" t="s">
        <v>52</v>
      </c>
      <c r="E43" s="13"/>
      <c r="F43" s="14" t="s">
        <v>58</v>
      </c>
      <c r="G43" s="15">
        <v>20.3</v>
      </c>
      <c r="H43" s="16"/>
      <c r="I43" s="17">
        <f t="shared" si="4"/>
        <v>0</v>
      </c>
      <c r="J43" s="13"/>
      <c r="K43" s="18"/>
      <c r="L43" s="18"/>
      <c r="M43" s="19"/>
      <c r="O43" s="21"/>
    </row>
    <row r="44" spans="1:15" s="20" customFormat="1" ht="22.5" x14ac:dyDescent="0.2">
      <c r="A44" s="12">
        <v>22</v>
      </c>
      <c r="B44" s="13"/>
      <c r="C44" s="13"/>
      <c r="D44" s="13" t="s">
        <v>104</v>
      </c>
      <c r="E44" s="13"/>
      <c r="F44" s="14" t="s">
        <v>66</v>
      </c>
      <c r="G44" s="15">
        <v>11.4</v>
      </c>
      <c r="H44" s="16"/>
      <c r="I44" s="17">
        <f t="shared" si="4"/>
        <v>0</v>
      </c>
      <c r="J44" s="13"/>
      <c r="K44" s="18"/>
      <c r="L44" s="18"/>
      <c r="M44" s="19"/>
      <c r="O44" s="21"/>
    </row>
    <row r="45" spans="1:15" s="20" customFormat="1" ht="14.25" x14ac:dyDescent="0.2">
      <c r="A45" s="12">
        <v>23</v>
      </c>
      <c r="B45" s="13"/>
      <c r="C45" s="13"/>
      <c r="D45" s="13" t="s">
        <v>53</v>
      </c>
      <c r="E45" s="13"/>
      <c r="F45" s="14" t="s">
        <v>58</v>
      </c>
      <c r="G45" s="15">
        <v>0.2</v>
      </c>
      <c r="H45" s="16"/>
      <c r="I45" s="17">
        <f t="shared" si="4"/>
        <v>0</v>
      </c>
      <c r="J45" s="13"/>
      <c r="K45" s="18"/>
      <c r="L45" s="18"/>
      <c r="M45" s="19"/>
      <c r="O45" s="21"/>
    </row>
    <row r="46" spans="1:15" s="20" customFormat="1" ht="22.5" x14ac:dyDescent="0.2">
      <c r="A46" s="12">
        <v>24</v>
      </c>
      <c r="B46" s="13"/>
      <c r="C46" s="13"/>
      <c r="D46" s="13" t="s">
        <v>103</v>
      </c>
      <c r="E46" s="13" t="s">
        <v>77</v>
      </c>
      <c r="F46" s="14" t="s">
        <v>65</v>
      </c>
      <c r="G46" s="15">
        <v>38</v>
      </c>
      <c r="H46" s="16"/>
      <c r="I46" s="17">
        <f t="shared" si="4"/>
        <v>0</v>
      </c>
      <c r="J46" s="13"/>
      <c r="K46" s="18"/>
      <c r="L46" s="18"/>
      <c r="M46" s="19"/>
      <c r="O46" s="21"/>
    </row>
    <row r="47" spans="1:15" s="20" customFormat="1" ht="14.25" x14ac:dyDescent="0.2">
      <c r="A47" s="12">
        <v>25</v>
      </c>
      <c r="B47" s="13"/>
      <c r="C47" s="13"/>
      <c r="D47" s="13" t="s">
        <v>55</v>
      </c>
      <c r="E47" s="13"/>
      <c r="F47" s="14" t="s">
        <v>66</v>
      </c>
      <c r="G47" s="15">
        <v>11.5</v>
      </c>
      <c r="H47" s="16"/>
      <c r="I47" s="17">
        <f t="shared" si="4"/>
        <v>0</v>
      </c>
      <c r="J47" s="13"/>
      <c r="K47" s="18"/>
      <c r="L47" s="18"/>
      <c r="M47" s="19"/>
      <c r="O47" s="21"/>
    </row>
    <row r="48" spans="1:15" s="20" customFormat="1" ht="14.25" x14ac:dyDescent="0.2">
      <c r="A48" s="12">
        <v>26</v>
      </c>
      <c r="B48" s="13"/>
      <c r="C48" s="13"/>
      <c r="D48" s="13" t="s">
        <v>56</v>
      </c>
      <c r="E48" s="13"/>
      <c r="F48" s="14" t="s">
        <v>66</v>
      </c>
      <c r="G48" s="15">
        <v>5.7</v>
      </c>
      <c r="H48" s="16"/>
      <c r="I48" s="17">
        <f t="shared" si="4"/>
        <v>0</v>
      </c>
      <c r="J48" s="13"/>
      <c r="K48" s="18"/>
      <c r="L48" s="18"/>
      <c r="M48" s="19"/>
      <c r="O48" s="21"/>
    </row>
    <row r="49" spans="1:15" s="20" customFormat="1" ht="22.5" x14ac:dyDescent="0.2">
      <c r="A49" s="12">
        <v>27</v>
      </c>
      <c r="B49" s="13"/>
      <c r="C49" s="13"/>
      <c r="D49" s="13" t="s">
        <v>101</v>
      </c>
      <c r="E49" s="13"/>
      <c r="F49" s="14" t="s">
        <v>66</v>
      </c>
      <c r="G49" s="15">
        <v>5.7</v>
      </c>
      <c r="H49" s="16"/>
      <c r="I49" s="17">
        <f t="shared" si="4"/>
        <v>0</v>
      </c>
      <c r="J49" s="13"/>
      <c r="K49" s="18"/>
      <c r="L49" s="18"/>
      <c r="M49" s="19"/>
      <c r="O49" s="21"/>
    </row>
    <row r="50" spans="1:15" s="20" customFormat="1" ht="22.5" x14ac:dyDescent="0.2">
      <c r="A50" s="12">
        <v>28</v>
      </c>
      <c r="B50" s="13"/>
      <c r="C50" s="13"/>
      <c r="D50" s="13" t="s">
        <v>102</v>
      </c>
      <c r="E50" s="13"/>
      <c r="F50" s="14" t="s">
        <v>66</v>
      </c>
      <c r="G50" s="15">
        <v>0.25</v>
      </c>
      <c r="H50" s="16"/>
      <c r="I50" s="17">
        <f t="shared" si="4"/>
        <v>0</v>
      </c>
      <c r="J50" s="13"/>
      <c r="K50" s="18"/>
      <c r="L50" s="18"/>
      <c r="M50" s="19"/>
      <c r="O50" s="21"/>
    </row>
    <row r="51" spans="1:15" s="20" customFormat="1" ht="14.25" x14ac:dyDescent="0.2">
      <c r="A51" s="12"/>
      <c r="B51" s="13"/>
      <c r="C51" s="13"/>
      <c r="D51" s="13"/>
      <c r="E51" s="13"/>
      <c r="F51" s="14"/>
      <c r="G51" s="15"/>
      <c r="H51" s="16"/>
      <c r="I51" s="17"/>
      <c r="J51" s="13"/>
      <c r="K51" s="18"/>
      <c r="L51" s="18"/>
      <c r="M51" s="19"/>
      <c r="O51" s="21"/>
    </row>
    <row r="52" spans="1:15" s="11" customFormat="1" ht="20.25" x14ac:dyDescent="0.2">
      <c r="A52" s="9"/>
      <c r="B52" s="9">
        <v>5</v>
      </c>
      <c r="C52" s="9"/>
      <c r="D52" s="9" t="s">
        <v>26</v>
      </c>
      <c r="E52" s="9"/>
      <c r="F52" s="9"/>
      <c r="G52" s="9"/>
      <c r="H52" s="9"/>
      <c r="I52" s="9"/>
      <c r="J52" s="9"/>
      <c r="K52" s="9"/>
      <c r="L52" s="9"/>
      <c r="M52" s="10"/>
    </row>
    <row r="53" spans="1:15" s="20" customFormat="1" ht="14.25" x14ac:dyDescent="0.2">
      <c r="A53" s="12"/>
      <c r="B53" s="13"/>
      <c r="C53" s="13"/>
      <c r="D53" s="13"/>
      <c r="E53" s="13"/>
      <c r="F53" s="14"/>
      <c r="G53" s="15"/>
      <c r="H53" s="16"/>
      <c r="I53" s="17">
        <f>ROUND((H53*G53),2)</f>
        <v>0</v>
      </c>
      <c r="J53" s="13"/>
      <c r="K53" s="18"/>
      <c r="L53" s="18"/>
      <c r="M53" s="19"/>
      <c r="O53" s="21"/>
    </row>
    <row r="54" spans="1:15" s="11" customFormat="1" ht="20.25" x14ac:dyDescent="0.2">
      <c r="A54" s="9"/>
      <c r="B54" s="9">
        <v>6</v>
      </c>
      <c r="C54" s="9"/>
      <c r="D54" s="9" t="s">
        <v>27</v>
      </c>
      <c r="E54" s="9"/>
      <c r="F54" s="9"/>
      <c r="G54" s="9"/>
      <c r="H54" s="9"/>
      <c r="I54" s="9"/>
      <c r="J54" s="9"/>
      <c r="K54" s="9"/>
      <c r="L54" s="9"/>
      <c r="M54" s="10"/>
    </row>
    <row r="55" spans="1:15" ht="12.75" customHeight="1" x14ac:dyDescent="0.2">
      <c r="A55" s="12">
        <v>29</v>
      </c>
      <c r="B55" s="32"/>
      <c r="C55" s="33"/>
      <c r="D55" s="13" t="s">
        <v>43</v>
      </c>
      <c r="E55" s="33"/>
      <c r="F55" s="14" t="s">
        <v>58</v>
      </c>
      <c r="G55" s="15">
        <v>15.9</v>
      </c>
      <c r="H55" s="33"/>
      <c r="I55" s="33"/>
      <c r="J55" s="33"/>
      <c r="K55" s="33"/>
      <c r="L55" s="33"/>
    </row>
    <row r="56" spans="1:15" s="11" customFormat="1" ht="20.25" x14ac:dyDescent="0.2">
      <c r="A56" s="9"/>
      <c r="B56" s="9">
        <v>7</v>
      </c>
      <c r="C56" s="9"/>
      <c r="D56" s="9" t="s">
        <v>28</v>
      </c>
      <c r="E56" s="9"/>
      <c r="F56" s="9"/>
      <c r="G56" s="9"/>
      <c r="H56" s="9"/>
      <c r="I56" s="9"/>
      <c r="J56" s="9"/>
      <c r="K56" s="9"/>
      <c r="L56" s="9"/>
      <c r="M56" s="10"/>
    </row>
    <row r="57" spans="1:15" s="20" customFormat="1" ht="14.25" x14ac:dyDescent="0.2">
      <c r="A57" s="34"/>
      <c r="B57" s="13"/>
      <c r="C57" s="13"/>
      <c r="D57" s="13"/>
      <c r="E57" s="13"/>
      <c r="F57" s="14"/>
      <c r="G57" s="15"/>
      <c r="H57" s="16"/>
      <c r="I57" s="17">
        <f t="shared" ref="I57" si="5">ROUND((H57*G57),2)</f>
        <v>0</v>
      </c>
      <c r="J57" s="13"/>
      <c r="K57" s="18"/>
      <c r="L57" s="18"/>
      <c r="M57" s="19"/>
      <c r="O57" s="21"/>
    </row>
    <row r="58" spans="1:15" s="11" customFormat="1" ht="20.25" x14ac:dyDescent="0.2">
      <c r="A58" s="9"/>
      <c r="B58" s="9">
        <v>8</v>
      </c>
      <c r="C58" s="9"/>
      <c r="D58" s="9" t="s">
        <v>29</v>
      </c>
      <c r="E58" s="9"/>
      <c r="F58" s="9"/>
      <c r="G58" s="9"/>
      <c r="H58" s="9"/>
      <c r="I58" s="9"/>
      <c r="J58" s="9"/>
      <c r="K58" s="9"/>
      <c r="L58" s="9"/>
      <c r="M58" s="10"/>
    </row>
    <row r="59" spans="1:15" s="20" customFormat="1" ht="22.5" x14ac:dyDescent="0.2">
      <c r="A59" s="12">
        <v>30</v>
      </c>
      <c r="B59" s="13"/>
      <c r="C59" s="13"/>
      <c r="D59" s="13" t="s">
        <v>86</v>
      </c>
      <c r="E59" s="13"/>
      <c r="F59" s="14" t="s">
        <v>64</v>
      </c>
      <c r="G59" s="15">
        <v>1</v>
      </c>
      <c r="H59" s="16"/>
      <c r="I59" s="17">
        <f>ROUND((H59*G59),2)</f>
        <v>0</v>
      </c>
      <c r="J59" s="13"/>
      <c r="K59" s="18"/>
      <c r="L59" s="18"/>
      <c r="M59" s="19"/>
      <c r="O59" s="21"/>
    </row>
    <row r="60" spans="1:15" s="11" customFormat="1" ht="20.25" x14ac:dyDescent="0.2">
      <c r="A60" s="9"/>
      <c r="B60" s="9">
        <v>9</v>
      </c>
      <c r="C60" s="9"/>
      <c r="D60" s="9" t="s">
        <v>30</v>
      </c>
      <c r="E60" s="9"/>
      <c r="F60" s="9"/>
      <c r="G60" s="9"/>
      <c r="H60" s="9"/>
      <c r="I60" s="9"/>
      <c r="J60" s="9"/>
      <c r="K60" s="9"/>
      <c r="L60" s="9"/>
      <c r="M60" s="10"/>
    </row>
    <row r="61" spans="1:15" s="20" customFormat="1" ht="22.5" x14ac:dyDescent="0.2">
      <c r="A61" s="12">
        <v>31</v>
      </c>
      <c r="B61" s="13"/>
      <c r="C61" s="13"/>
      <c r="D61" s="13" t="s">
        <v>120</v>
      </c>
      <c r="E61" s="13" t="s">
        <v>87</v>
      </c>
      <c r="F61" s="14" t="s">
        <v>64</v>
      </c>
      <c r="G61" s="15">
        <v>4</v>
      </c>
      <c r="H61" s="16"/>
      <c r="I61" s="17">
        <v>0</v>
      </c>
      <c r="J61" s="13"/>
      <c r="K61" s="18"/>
      <c r="L61" s="18"/>
      <c r="M61" s="19"/>
      <c r="O61" s="21"/>
    </row>
  </sheetData>
  <sheetProtection formatColumns="0"/>
  <autoFilter ref="A11:L61" xr:uid="{00000000-0009-0000-0000-000001000000}"/>
  <mergeCells count="13">
    <mergeCell ref="F9:F10"/>
    <mergeCell ref="G9:G10"/>
    <mergeCell ref="H9:I9"/>
    <mergeCell ref="A9:A10"/>
    <mergeCell ref="B9:B10"/>
    <mergeCell ref="C9:C10"/>
    <mergeCell ref="D9:D10"/>
    <mergeCell ref="E9:E10"/>
    <mergeCell ref="J9:J10"/>
    <mergeCell ref="K9:K10"/>
    <mergeCell ref="L9:L10"/>
    <mergeCell ref="H2:I2"/>
    <mergeCell ref="H3:I3"/>
  </mergeCells>
  <pageMargins left="0.74803149606299213" right="0.74803149606299213" top="0.98425196850393704" bottom="0.98425196850393704" header="0.51181102362204722" footer="0.51181102362204722"/>
  <pageSetup paperSize="9" scale="85" fitToHeight="0" orientation="landscape" horizontalDpi="300" verticalDpi="300" r:id="rId1"/>
  <headerFooter alignWithMargins="0">
    <oddFooter>&amp;L&amp;A&amp;C&amp;P z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3"/>
  <sheetViews>
    <sheetView zoomScaleNormal="100" workbookViewId="0">
      <pane ySplit="11" topLeftCell="A12" activePane="bottomLeft" state="frozen"/>
      <selection pane="bottomLeft" activeCell="A19" sqref="A19:A51"/>
    </sheetView>
  </sheetViews>
  <sheetFormatPr defaultRowHeight="12.75" customHeight="1" x14ac:dyDescent="0.2"/>
  <cols>
    <col min="1" max="1" width="5.140625" style="3" customWidth="1"/>
    <col min="2" max="2" width="14.5703125" style="3" customWidth="1"/>
    <col min="3" max="3" width="14.28515625" style="3" bestFit="1" customWidth="1"/>
    <col min="4" max="4" width="68.28515625" style="3" customWidth="1"/>
    <col min="5" max="5" width="30.7109375" style="3" customWidth="1"/>
    <col min="6" max="6" width="9.7109375" style="3" customWidth="1"/>
    <col min="7" max="7" width="10.28515625" style="3" customWidth="1"/>
    <col min="8" max="8" width="11" style="3" bestFit="1" customWidth="1"/>
    <col min="9" max="9" width="14.7109375" style="3" customWidth="1"/>
    <col min="10" max="10" width="21.140625" style="3" customWidth="1"/>
    <col min="11" max="11" width="47.7109375" style="3" customWidth="1"/>
    <col min="12" max="12" width="20.42578125" style="3" bestFit="1" customWidth="1"/>
    <col min="13" max="16" width="9.140625" style="3"/>
    <col min="17" max="18" width="9.140625" style="3" hidden="1" customWidth="1"/>
    <col min="19" max="16384" width="9.140625" style="3"/>
  </cols>
  <sheetData>
    <row r="1" spans="1:15" ht="12.75" customHeight="1" thickBot="1" x14ac:dyDescent="0.25">
      <c r="A1" s="1"/>
      <c r="C1" s="8" t="s">
        <v>31</v>
      </c>
    </row>
    <row r="2" spans="1:15" ht="12.75" customHeight="1" x14ac:dyDescent="0.2">
      <c r="H2" s="44" t="s">
        <v>21</v>
      </c>
      <c r="I2" s="45"/>
    </row>
    <row r="3" spans="1:15" ht="12.75" customHeight="1" thickBot="1" x14ac:dyDescent="0.25">
      <c r="A3" s="3" t="s">
        <v>0</v>
      </c>
      <c r="C3" s="2" t="s">
        <v>38</v>
      </c>
      <c r="D3" s="1" t="s">
        <v>39</v>
      </c>
      <c r="H3" s="46">
        <f>SUM(I12:I3679)</f>
        <v>0</v>
      </c>
      <c r="I3" s="47"/>
    </row>
    <row r="4" spans="1:15" ht="12.75" customHeight="1" x14ac:dyDescent="0.2">
      <c r="A4" s="3" t="s">
        <v>1</v>
      </c>
      <c r="C4" s="40" t="s">
        <v>40</v>
      </c>
      <c r="D4" s="7" t="s">
        <v>22</v>
      </c>
      <c r="E4" s="24" t="s">
        <v>37</v>
      </c>
      <c r="F4" s="25"/>
      <c r="J4" s="1"/>
      <c r="K4" s="1"/>
      <c r="L4" s="1"/>
    </row>
    <row r="5" spans="1:15" ht="12.75" customHeight="1" x14ac:dyDescent="0.2">
      <c r="A5" s="3" t="s">
        <v>32</v>
      </c>
      <c r="C5" s="4" t="s">
        <v>33</v>
      </c>
      <c r="D5" s="28" t="s">
        <v>41</v>
      </c>
      <c r="E5" s="22" t="s">
        <v>34</v>
      </c>
      <c r="F5" s="25">
        <v>44593</v>
      </c>
      <c r="J5" s="1"/>
      <c r="K5" s="1"/>
      <c r="L5" s="1"/>
    </row>
    <row r="6" spans="1:15" ht="12.75" customHeight="1" x14ac:dyDescent="0.2">
      <c r="A6" s="3" t="s">
        <v>36</v>
      </c>
      <c r="C6" s="6">
        <v>44408</v>
      </c>
      <c r="D6" s="29" t="s">
        <v>42</v>
      </c>
      <c r="E6" s="23" t="s">
        <v>35</v>
      </c>
      <c r="F6" s="26">
        <v>45473</v>
      </c>
      <c r="J6" s="1"/>
      <c r="K6" s="1"/>
      <c r="L6" s="1"/>
    </row>
    <row r="7" spans="1:15" ht="12.75" customHeight="1" x14ac:dyDescent="0.2">
      <c r="C7" s="37"/>
      <c r="D7" s="1" t="s">
        <v>88</v>
      </c>
      <c r="E7" s="35"/>
      <c r="F7" s="36"/>
      <c r="J7" s="1"/>
      <c r="K7" s="1"/>
      <c r="L7" s="1"/>
    </row>
    <row r="8" spans="1:15" ht="12.75" customHeight="1" x14ac:dyDescent="0.2">
      <c r="C8" s="1"/>
      <c r="D8" s="1"/>
      <c r="E8" s="1"/>
      <c r="F8" s="1"/>
      <c r="J8" s="1"/>
      <c r="K8" s="1"/>
      <c r="L8" s="1"/>
    </row>
    <row r="9" spans="1:15" ht="12.75" customHeight="1" x14ac:dyDescent="0.2">
      <c r="A9" s="43" t="s">
        <v>2</v>
      </c>
      <c r="B9" s="43" t="s">
        <v>4</v>
      </c>
      <c r="C9" s="43" t="s">
        <v>5</v>
      </c>
      <c r="D9" s="43" t="s">
        <v>6</v>
      </c>
      <c r="E9" s="43" t="s">
        <v>17</v>
      </c>
      <c r="F9" s="43" t="s">
        <v>7</v>
      </c>
      <c r="G9" s="43" t="s">
        <v>8</v>
      </c>
      <c r="H9" s="43" t="s">
        <v>9</v>
      </c>
      <c r="I9" s="43"/>
      <c r="J9" s="43" t="s">
        <v>18</v>
      </c>
      <c r="K9" s="43" t="s">
        <v>19</v>
      </c>
      <c r="L9" s="43" t="s">
        <v>20</v>
      </c>
    </row>
    <row r="10" spans="1:15" ht="14.25" x14ac:dyDescent="0.2">
      <c r="A10" s="43"/>
      <c r="B10" s="43"/>
      <c r="C10" s="43"/>
      <c r="D10" s="43"/>
      <c r="E10" s="43"/>
      <c r="F10" s="43"/>
      <c r="G10" s="43"/>
      <c r="H10" s="31" t="s">
        <v>10</v>
      </c>
      <c r="I10" s="31" t="s">
        <v>11</v>
      </c>
      <c r="J10" s="43"/>
      <c r="K10" s="43"/>
      <c r="L10" s="43"/>
    </row>
    <row r="11" spans="1:15" x14ac:dyDescent="0.2">
      <c r="A11" s="27" t="s">
        <v>3</v>
      </c>
      <c r="B11" s="27" t="s">
        <v>12</v>
      </c>
      <c r="C11" s="27" t="s">
        <v>13</v>
      </c>
      <c r="D11" s="27" t="s">
        <v>14</v>
      </c>
      <c r="E11" s="27">
        <v>5</v>
      </c>
      <c r="F11" s="27">
        <v>6</v>
      </c>
      <c r="G11" s="27">
        <v>7</v>
      </c>
      <c r="H11" s="27">
        <v>8</v>
      </c>
      <c r="I11" s="27">
        <v>9</v>
      </c>
      <c r="J11" s="27">
        <v>10</v>
      </c>
      <c r="K11" s="27">
        <v>11</v>
      </c>
      <c r="L11" s="27">
        <v>12</v>
      </c>
    </row>
    <row r="12" spans="1:15" s="11" customFormat="1" ht="20.25" x14ac:dyDescent="0.2">
      <c r="A12" s="9"/>
      <c r="B12" s="9">
        <v>0</v>
      </c>
      <c r="C12" s="9"/>
      <c r="D12" s="9" t="s">
        <v>15</v>
      </c>
      <c r="E12" s="9"/>
      <c r="F12" s="9"/>
      <c r="G12" s="9"/>
      <c r="H12" s="9"/>
      <c r="I12" s="9"/>
      <c r="J12" s="9"/>
      <c r="K12" s="9"/>
      <c r="L12" s="9"/>
      <c r="M12" s="10"/>
    </row>
    <row r="13" spans="1:15" s="20" customFormat="1" ht="14.25" x14ac:dyDescent="0.2">
      <c r="A13" s="12"/>
      <c r="B13" s="13"/>
      <c r="C13" s="13"/>
      <c r="D13" s="13"/>
      <c r="E13" s="13"/>
      <c r="F13" s="14"/>
      <c r="G13" s="15"/>
      <c r="H13" s="16"/>
      <c r="I13" s="17">
        <f>ROUND((H13*G13),2)</f>
        <v>0</v>
      </c>
      <c r="J13" s="13"/>
      <c r="K13" s="18"/>
      <c r="L13" s="18"/>
      <c r="M13" s="19"/>
      <c r="O13" s="21"/>
    </row>
    <row r="14" spans="1:15" s="11" customFormat="1" ht="20.25" x14ac:dyDescent="0.2">
      <c r="A14" s="9"/>
      <c r="B14" s="9">
        <v>1</v>
      </c>
      <c r="C14" s="9"/>
      <c r="D14" s="9" t="s">
        <v>16</v>
      </c>
      <c r="E14" s="9"/>
      <c r="F14" s="9"/>
      <c r="G14" s="9"/>
      <c r="H14" s="9"/>
      <c r="I14" s="9"/>
      <c r="J14" s="9"/>
      <c r="K14" s="9"/>
      <c r="L14" s="9"/>
      <c r="M14" s="10"/>
    </row>
    <row r="15" spans="1:15" s="20" customFormat="1" ht="14.25" x14ac:dyDescent="0.2">
      <c r="A15" s="12"/>
      <c r="B15" s="13"/>
      <c r="C15" s="13"/>
      <c r="D15" s="13"/>
      <c r="E15" s="13"/>
      <c r="F15" s="14"/>
      <c r="G15" s="15"/>
      <c r="H15" s="16"/>
      <c r="I15" s="17">
        <f t="shared" ref="I15" si="0">ROUND((H15*G15),2)</f>
        <v>0</v>
      </c>
      <c r="J15" s="13"/>
      <c r="K15" s="18"/>
      <c r="L15" s="18"/>
      <c r="M15" s="19"/>
      <c r="O15" s="21"/>
    </row>
    <row r="16" spans="1:15" s="11" customFormat="1" ht="20.25" x14ac:dyDescent="0.2">
      <c r="A16" s="9"/>
      <c r="B16" s="9">
        <v>2</v>
      </c>
      <c r="C16" s="9"/>
      <c r="D16" s="9" t="s">
        <v>23</v>
      </c>
      <c r="E16" s="9"/>
      <c r="F16" s="9"/>
      <c r="G16" s="9"/>
      <c r="H16" s="9"/>
      <c r="I16" s="9"/>
      <c r="J16" s="9"/>
      <c r="K16" s="9"/>
      <c r="L16" s="9"/>
      <c r="M16" s="10"/>
    </row>
    <row r="17" spans="1:15" s="20" customFormat="1" ht="14.25" x14ac:dyDescent="0.2">
      <c r="A17" s="12"/>
      <c r="B17" s="13"/>
      <c r="C17" s="13"/>
      <c r="D17" s="13"/>
      <c r="E17" s="13"/>
      <c r="F17" s="14"/>
      <c r="G17" s="15"/>
      <c r="H17" s="16"/>
      <c r="I17" s="17">
        <f t="shared" ref="I17" si="1">ROUND((H17*G17),2)</f>
        <v>0</v>
      </c>
      <c r="J17" s="13"/>
      <c r="K17" s="18"/>
      <c r="L17" s="18"/>
      <c r="M17" s="19"/>
      <c r="O17" s="21"/>
    </row>
    <row r="18" spans="1:15" s="11" customFormat="1" ht="20.25" x14ac:dyDescent="0.2">
      <c r="A18" s="9"/>
      <c r="B18" s="9">
        <v>3</v>
      </c>
      <c r="C18" s="9"/>
      <c r="D18" s="9" t="s">
        <v>24</v>
      </c>
      <c r="E18" s="9"/>
      <c r="F18" s="9"/>
      <c r="G18" s="9"/>
      <c r="H18" s="9"/>
      <c r="I18" s="9"/>
      <c r="J18" s="9"/>
      <c r="K18" s="9"/>
      <c r="L18" s="9"/>
      <c r="M18" s="10"/>
    </row>
    <row r="19" spans="1:15" s="20" customFormat="1" ht="78.75" x14ac:dyDescent="0.2">
      <c r="A19" s="12">
        <v>1</v>
      </c>
      <c r="B19" s="13"/>
      <c r="C19" s="13"/>
      <c r="D19" s="13" t="s">
        <v>100</v>
      </c>
      <c r="E19" s="13" t="s">
        <v>89</v>
      </c>
      <c r="F19" s="14" t="s">
        <v>58</v>
      </c>
      <c r="G19" s="15">
        <v>62.8</v>
      </c>
      <c r="H19" s="16"/>
      <c r="I19" s="17">
        <f t="shared" ref="I19:I26" si="2">ROUND((H19*G19),2)</f>
        <v>0</v>
      </c>
      <c r="J19" s="13"/>
      <c r="K19" s="18"/>
      <c r="L19" s="18"/>
      <c r="M19" s="19"/>
      <c r="O19" s="21"/>
    </row>
    <row r="20" spans="1:15" s="20" customFormat="1" ht="14.25" x14ac:dyDescent="0.2">
      <c r="A20" s="12">
        <v>2</v>
      </c>
      <c r="B20" s="13"/>
      <c r="C20" s="13"/>
      <c r="D20" s="13" t="s">
        <v>44</v>
      </c>
      <c r="E20" s="13"/>
      <c r="F20" s="14" t="s">
        <v>64</v>
      </c>
      <c r="G20" s="15">
        <v>1</v>
      </c>
      <c r="H20" s="16"/>
      <c r="I20" s="17">
        <f t="shared" si="2"/>
        <v>0</v>
      </c>
      <c r="J20" s="13"/>
      <c r="K20" s="18"/>
      <c r="L20" s="18"/>
      <c r="M20" s="19"/>
      <c r="O20" s="21"/>
    </row>
    <row r="21" spans="1:15" s="20" customFormat="1" ht="14.25" x14ac:dyDescent="0.2">
      <c r="A21" s="12">
        <v>3</v>
      </c>
      <c r="B21" s="13"/>
      <c r="C21" s="13"/>
      <c r="D21" s="13" t="s">
        <v>46</v>
      </c>
      <c r="E21" s="13" t="s">
        <v>90</v>
      </c>
      <c r="F21" s="14" t="s">
        <v>66</v>
      </c>
      <c r="G21" s="15">
        <v>23.1</v>
      </c>
      <c r="H21" s="16"/>
      <c r="I21" s="17">
        <f t="shared" si="2"/>
        <v>0</v>
      </c>
      <c r="J21" s="13"/>
      <c r="K21" s="18"/>
      <c r="L21" s="18"/>
      <c r="M21" s="19"/>
      <c r="O21" s="21"/>
    </row>
    <row r="22" spans="1:15" s="20" customFormat="1" ht="22.5" x14ac:dyDescent="0.2">
      <c r="A22" s="12">
        <v>4</v>
      </c>
      <c r="B22" s="13"/>
      <c r="C22" s="13"/>
      <c r="D22" s="13" t="s">
        <v>109</v>
      </c>
      <c r="E22" s="13" t="s">
        <v>91</v>
      </c>
      <c r="F22" s="14" t="s">
        <v>65</v>
      </c>
      <c r="G22" s="15">
        <v>2</v>
      </c>
      <c r="H22" s="16"/>
      <c r="I22" s="17">
        <f t="shared" si="2"/>
        <v>0</v>
      </c>
      <c r="J22" s="13"/>
      <c r="K22" s="18"/>
      <c r="L22" s="18"/>
      <c r="M22" s="19"/>
      <c r="O22" s="21"/>
    </row>
    <row r="23" spans="1:15" s="20" customFormat="1" ht="22.5" x14ac:dyDescent="0.2">
      <c r="A23" s="12">
        <v>5</v>
      </c>
      <c r="B23" s="13"/>
      <c r="C23" s="13"/>
      <c r="D23" s="13" t="s">
        <v>108</v>
      </c>
      <c r="E23" s="13" t="s">
        <v>69</v>
      </c>
      <c r="F23" s="14" t="s">
        <v>58</v>
      </c>
      <c r="G23" s="15">
        <v>77.599999999999994</v>
      </c>
      <c r="H23" s="16"/>
      <c r="I23" s="17">
        <f t="shared" si="2"/>
        <v>0</v>
      </c>
      <c r="J23" s="13"/>
      <c r="K23" s="18"/>
      <c r="L23" s="18"/>
      <c r="M23" s="19"/>
      <c r="O23" s="21"/>
    </row>
    <row r="24" spans="1:15" s="20" customFormat="1" ht="14.25" x14ac:dyDescent="0.2">
      <c r="A24" s="12">
        <v>6</v>
      </c>
      <c r="B24" s="13"/>
      <c r="C24" s="13"/>
      <c r="D24" s="13" t="s">
        <v>45</v>
      </c>
      <c r="E24" s="13" t="s">
        <v>92</v>
      </c>
      <c r="F24" s="14" t="s">
        <v>64</v>
      </c>
      <c r="G24" s="15">
        <v>1</v>
      </c>
      <c r="H24" s="16"/>
      <c r="I24" s="17">
        <f t="shared" si="2"/>
        <v>0</v>
      </c>
      <c r="J24" s="13"/>
      <c r="K24" s="18"/>
      <c r="L24" s="18"/>
      <c r="M24" s="19"/>
      <c r="O24" s="21"/>
    </row>
    <row r="25" spans="1:15" s="20" customFormat="1" ht="14.25" x14ac:dyDescent="0.2">
      <c r="A25" s="12">
        <v>7</v>
      </c>
      <c r="B25" s="13"/>
      <c r="C25" s="13"/>
      <c r="D25" s="13" t="s">
        <v>107</v>
      </c>
      <c r="E25" s="13"/>
      <c r="F25" s="14" t="s">
        <v>65</v>
      </c>
      <c r="G25" s="15">
        <v>15</v>
      </c>
      <c r="H25" s="16"/>
      <c r="I25" s="17">
        <f t="shared" si="2"/>
        <v>0</v>
      </c>
      <c r="J25" s="13"/>
      <c r="K25" s="18"/>
      <c r="L25" s="18"/>
      <c r="M25" s="19"/>
      <c r="O25" s="21"/>
    </row>
    <row r="26" spans="1:15" s="20" customFormat="1" ht="22.5" x14ac:dyDescent="0.2">
      <c r="A26" s="12">
        <v>10</v>
      </c>
      <c r="B26" s="13"/>
      <c r="C26" s="13"/>
      <c r="D26" s="13" t="s">
        <v>106</v>
      </c>
      <c r="E26" s="13"/>
      <c r="F26" s="14"/>
      <c r="G26" s="15"/>
      <c r="H26" s="16"/>
      <c r="I26" s="17">
        <f t="shared" si="2"/>
        <v>0</v>
      </c>
      <c r="J26" s="13"/>
      <c r="K26" s="18"/>
      <c r="L26" s="18"/>
      <c r="M26" s="19"/>
      <c r="O26" s="21"/>
    </row>
    <row r="27" spans="1:15" s="20" customFormat="1" ht="14.25" x14ac:dyDescent="0.2">
      <c r="A27" s="39" t="s">
        <v>71</v>
      </c>
      <c r="B27" s="13"/>
      <c r="C27" s="13"/>
      <c r="D27" s="13" t="s">
        <v>73</v>
      </c>
      <c r="E27" s="13"/>
      <c r="F27" s="14" t="s">
        <v>66</v>
      </c>
      <c r="G27" s="15">
        <v>23.2</v>
      </c>
      <c r="H27" s="16"/>
      <c r="I27" s="17"/>
      <c r="J27" s="13"/>
      <c r="K27" s="18"/>
      <c r="L27" s="18"/>
      <c r="M27" s="19"/>
      <c r="O27" s="21"/>
    </row>
    <row r="28" spans="1:15" s="20" customFormat="1" ht="14.25" x14ac:dyDescent="0.2">
      <c r="A28" s="39" t="s">
        <v>72</v>
      </c>
      <c r="B28" s="13"/>
      <c r="C28" s="13"/>
      <c r="D28" s="13" t="s">
        <v>74</v>
      </c>
      <c r="E28" s="13"/>
      <c r="F28" s="14" t="s">
        <v>66</v>
      </c>
      <c r="G28" s="15">
        <v>23.2</v>
      </c>
      <c r="H28" s="16"/>
      <c r="I28" s="17"/>
      <c r="J28" s="13"/>
      <c r="K28" s="18"/>
      <c r="L28" s="18"/>
      <c r="M28" s="19"/>
      <c r="O28" s="21"/>
    </row>
    <row r="29" spans="1:15" s="20" customFormat="1" ht="14.25" x14ac:dyDescent="0.2">
      <c r="A29" s="12">
        <v>13</v>
      </c>
      <c r="B29" s="13"/>
      <c r="C29" s="13"/>
      <c r="D29" s="13" t="s">
        <v>49</v>
      </c>
      <c r="E29" s="13"/>
      <c r="F29" s="14" t="s">
        <v>58</v>
      </c>
      <c r="G29" s="15">
        <v>17.399999999999999</v>
      </c>
      <c r="H29" s="16"/>
      <c r="I29" s="17">
        <f t="shared" ref="I29:I31" si="3">ROUND((H29*G29),2)</f>
        <v>0</v>
      </c>
      <c r="J29" s="13"/>
      <c r="K29" s="18"/>
      <c r="L29" s="18"/>
      <c r="M29" s="19"/>
      <c r="O29" s="21"/>
    </row>
    <row r="30" spans="1:15" s="20" customFormat="1" ht="14.25" x14ac:dyDescent="0.2">
      <c r="A30" s="12">
        <v>14</v>
      </c>
      <c r="B30" s="13"/>
      <c r="C30" s="13"/>
      <c r="D30" s="13" t="s">
        <v>57</v>
      </c>
      <c r="E30" s="13"/>
      <c r="F30" s="14" t="s">
        <v>64</v>
      </c>
      <c r="G30" s="15">
        <v>1</v>
      </c>
      <c r="H30" s="16"/>
      <c r="I30" s="17">
        <f t="shared" si="3"/>
        <v>0</v>
      </c>
      <c r="J30" s="13"/>
      <c r="K30" s="18"/>
      <c r="L30" s="18"/>
      <c r="M30" s="19"/>
      <c r="O30" s="21"/>
    </row>
    <row r="31" spans="1:15" s="20" customFormat="1" ht="22.5" x14ac:dyDescent="0.2">
      <c r="A31" s="12">
        <v>18</v>
      </c>
      <c r="B31" s="13"/>
      <c r="C31" s="13"/>
      <c r="D31" s="13" t="s">
        <v>105</v>
      </c>
      <c r="E31" s="13" t="s">
        <v>93</v>
      </c>
      <c r="F31" s="14" t="s">
        <v>65</v>
      </c>
      <c r="G31" s="15">
        <v>2</v>
      </c>
      <c r="H31" s="16"/>
      <c r="I31" s="17">
        <f t="shared" si="3"/>
        <v>0</v>
      </c>
      <c r="J31" s="13"/>
      <c r="K31" s="18"/>
      <c r="L31" s="18"/>
      <c r="M31" s="19"/>
      <c r="O31" s="21"/>
    </row>
    <row r="32" spans="1:15" s="11" customFormat="1" ht="20.25" x14ac:dyDescent="0.2">
      <c r="A32" s="9"/>
      <c r="B32" s="9">
        <v>4</v>
      </c>
      <c r="C32" s="9"/>
      <c r="D32" s="9" t="s">
        <v>25</v>
      </c>
      <c r="E32" s="9"/>
      <c r="F32" s="9"/>
      <c r="G32" s="9"/>
      <c r="H32" s="9"/>
      <c r="I32" s="9"/>
      <c r="J32" s="9"/>
      <c r="K32" s="9"/>
      <c r="L32" s="9"/>
      <c r="M32" s="10"/>
    </row>
    <row r="33" spans="1:15" s="20" customFormat="1" ht="14.25" x14ac:dyDescent="0.2">
      <c r="A33" s="12">
        <v>19</v>
      </c>
      <c r="B33" s="13"/>
      <c r="C33" s="13"/>
      <c r="D33" s="13" t="s">
        <v>50</v>
      </c>
      <c r="E33" s="13" t="s">
        <v>85</v>
      </c>
      <c r="F33" s="14" t="s">
        <v>58</v>
      </c>
      <c r="G33" s="15">
        <v>70.400000000000006</v>
      </c>
      <c r="H33" s="16"/>
      <c r="I33" s="17">
        <f t="shared" ref="I33:I42" si="4">ROUND((H33*G33),2)</f>
        <v>0</v>
      </c>
      <c r="J33" s="13"/>
      <c r="K33" s="18"/>
      <c r="L33" s="18"/>
      <c r="M33" s="19"/>
      <c r="O33" s="21"/>
    </row>
    <row r="34" spans="1:15" s="20" customFormat="1" ht="14.25" x14ac:dyDescent="0.2">
      <c r="A34" s="12">
        <v>20</v>
      </c>
      <c r="B34" s="13"/>
      <c r="C34" s="13"/>
      <c r="D34" s="13" t="s">
        <v>51</v>
      </c>
      <c r="E34" s="13"/>
      <c r="F34" s="14" t="s">
        <v>58</v>
      </c>
      <c r="G34" s="15">
        <v>35.200000000000003</v>
      </c>
      <c r="H34" s="16"/>
      <c r="I34" s="17">
        <f t="shared" si="4"/>
        <v>0</v>
      </c>
      <c r="J34" s="13"/>
      <c r="K34" s="18"/>
      <c r="L34" s="18"/>
      <c r="M34" s="19"/>
      <c r="O34" s="21"/>
    </row>
    <row r="35" spans="1:15" s="20" customFormat="1" ht="14.25" x14ac:dyDescent="0.2">
      <c r="A35" s="12">
        <v>21</v>
      </c>
      <c r="B35" s="13"/>
      <c r="C35" s="13"/>
      <c r="D35" s="13" t="s">
        <v>52</v>
      </c>
      <c r="E35" s="13"/>
      <c r="F35" s="14" t="s">
        <v>58</v>
      </c>
      <c r="G35" s="15">
        <v>38.299999999999997</v>
      </c>
      <c r="H35" s="16"/>
      <c r="I35" s="17">
        <f t="shared" si="4"/>
        <v>0</v>
      </c>
      <c r="J35" s="13"/>
      <c r="K35" s="18"/>
      <c r="L35" s="18"/>
      <c r="M35" s="19"/>
      <c r="O35" s="21"/>
    </row>
    <row r="36" spans="1:15" s="20" customFormat="1" ht="22.5" x14ac:dyDescent="0.2">
      <c r="A36" s="12">
        <v>22</v>
      </c>
      <c r="B36" s="13"/>
      <c r="C36" s="13"/>
      <c r="D36" s="13" t="s">
        <v>104</v>
      </c>
      <c r="E36" s="13"/>
      <c r="F36" s="14" t="s">
        <v>66</v>
      </c>
      <c r="G36" s="15">
        <v>17.2</v>
      </c>
      <c r="H36" s="16"/>
      <c r="I36" s="17">
        <f t="shared" si="4"/>
        <v>0</v>
      </c>
      <c r="J36" s="13"/>
      <c r="K36" s="18"/>
      <c r="L36" s="18"/>
      <c r="M36" s="19"/>
      <c r="O36" s="21"/>
    </row>
    <row r="37" spans="1:15" s="20" customFormat="1" ht="14.25" x14ac:dyDescent="0.2">
      <c r="A37" s="12">
        <v>23</v>
      </c>
      <c r="B37" s="13"/>
      <c r="C37" s="13"/>
      <c r="D37" s="13" t="s">
        <v>53</v>
      </c>
      <c r="E37" s="13"/>
      <c r="F37" s="14" t="s">
        <v>58</v>
      </c>
      <c r="G37" s="15">
        <v>0.2</v>
      </c>
      <c r="H37" s="16"/>
      <c r="I37" s="17">
        <f t="shared" si="4"/>
        <v>0</v>
      </c>
      <c r="J37" s="13"/>
      <c r="K37" s="18"/>
      <c r="L37" s="18"/>
      <c r="M37" s="19"/>
      <c r="O37" s="21"/>
    </row>
    <row r="38" spans="1:15" s="20" customFormat="1" ht="22.5" x14ac:dyDescent="0.2">
      <c r="A38" s="12">
        <v>24</v>
      </c>
      <c r="B38" s="13"/>
      <c r="C38" s="13"/>
      <c r="D38" s="13" t="s">
        <v>103</v>
      </c>
      <c r="E38" s="13" t="s">
        <v>77</v>
      </c>
      <c r="F38" s="14" t="s">
        <v>65</v>
      </c>
      <c r="G38" s="15">
        <v>58</v>
      </c>
      <c r="H38" s="16"/>
      <c r="I38" s="17">
        <f t="shared" si="4"/>
        <v>0</v>
      </c>
      <c r="J38" s="13"/>
      <c r="K38" s="18"/>
      <c r="L38" s="18"/>
      <c r="M38" s="19"/>
      <c r="O38" s="21"/>
    </row>
    <row r="39" spans="1:15" s="20" customFormat="1" ht="14.25" x14ac:dyDescent="0.2">
      <c r="A39" s="12">
        <v>25</v>
      </c>
      <c r="B39" s="13"/>
      <c r="C39" s="13"/>
      <c r="D39" s="13" t="s">
        <v>55</v>
      </c>
      <c r="E39" s="13"/>
      <c r="F39" s="14" t="s">
        <v>66</v>
      </c>
      <c r="G39" s="15">
        <v>17.2</v>
      </c>
      <c r="H39" s="16"/>
      <c r="I39" s="17">
        <f t="shared" si="4"/>
        <v>0</v>
      </c>
      <c r="J39" s="13"/>
      <c r="K39" s="18"/>
      <c r="L39" s="18"/>
      <c r="M39" s="19"/>
      <c r="O39" s="21"/>
    </row>
    <row r="40" spans="1:15" s="20" customFormat="1" ht="14.25" x14ac:dyDescent="0.2">
      <c r="A40" s="12">
        <v>26</v>
      </c>
      <c r="B40" s="13"/>
      <c r="C40" s="13"/>
      <c r="D40" s="13" t="s">
        <v>56</v>
      </c>
      <c r="E40" s="13"/>
      <c r="F40" s="14" t="s">
        <v>66</v>
      </c>
      <c r="G40" s="15">
        <v>9.25</v>
      </c>
      <c r="H40" s="16"/>
      <c r="I40" s="17">
        <f t="shared" si="4"/>
        <v>0</v>
      </c>
      <c r="J40" s="13"/>
      <c r="K40" s="18"/>
      <c r="L40" s="18"/>
      <c r="M40" s="19"/>
      <c r="O40" s="21"/>
    </row>
    <row r="41" spans="1:15" s="20" customFormat="1" ht="22.5" x14ac:dyDescent="0.2">
      <c r="A41" s="12">
        <v>27</v>
      </c>
      <c r="B41" s="13"/>
      <c r="C41" s="13"/>
      <c r="D41" s="13" t="s">
        <v>101</v>
      </c>
      <c r="E41" s="13"/>
      <c r="F41" s="14" t="s">
        <v>66</v>
      </c>
      <c r="G41" s="15">
        <v>9.25</v>
      </c>
      <c r="H41" s="16"/>
      <c r="I41" s="17">
        <f t="shared" si="4"/>
        <v>0</v>
      </c>
      <c r="J41" s="13"/>
      <c r="K41" s="18"/>
      <c r="L41" s="18"/>
      <c r="M41" s="19"/>
      <c r="O41" s="21"/>
    </row>
    <row r="42" spans="1:15" s="20" customFormat="1" ht="22.5" x14ac:dyDescent="0.2">
      <c r="A42" s="12">
        <v>28</v>
      </c>
      <c r="B42" s="13"/>
      <c r="C42" s="13"/>
      <c r="D42" s="13" t="s">
        <v>102</v>
      </c>
      <c r="E42" s="13"/>
      <c r="F42" s="14" t="s">
        <v>66</v>
      </c>
      <c r="G42" s="15">
        <v>0.25</v>
      </c>
      <c r="H42" s="16"/>
      <c r="I42" s="17">
        <f t="shared" si="4"/>
        <v>0</v>
      </c>
      <c r="J42" s="13"/>
      <c r="K42" s="18"/>
      <c r="L42" s="18"/>
      <c r="M42" s="19"/>
      <c r="O42" s="21"/>
    </row>
    <row r="43" spans="1:15" s="20" customFormat="1" ht="14.25" x14ac:dyDescent="0.2">
      <c r="A43" s="12"/>
      <c r="B43" s="13"/>
      <c r="C43" s="13"/>
      <c r="D43" s="13"/>
      <c r="E43" s="13"/>
      <c r="F43" s="14"/>
      <c r="G43" s="15"/>
      <c r="H43" s="16"/>
      <c r="I43" s="17"/>
      <c r="J43" s="13"/>
      <c r="K43" s="18"/>
      <c r="L43" s="18"/>
      <c r="M43" s="19"/>
      <c r="O43" s="21"/>
    </row>
    <row r="44" spans="1:15" s="11" customFormat="1" ht="20.25" x14ac:dyDescent="0.2">
      <c r="A44" s="9"/>
      <c r="B44" s="9">
        <v>5</v>
      </c>
      <c r="C44" s="9"/>
      <c r="D44" s="9" t="s">
        <v>26</v>
      </c>
      <c r="E44" s="9"/>
      <c r="F44" s="9"/>
      <c r="G44" s="9"/>
      <c r="H44" s="9"/>
      <c r="I44" s="9"/>
      <c r="J44" s="9"/>
      <c r="K44" s="9"/>
      <c r="L44" s="9"/>
      <c r="M44" s="10"/>
    </row>
    <row r="45" spans="1:15" s="20" customFormat="1" ht="14.25" x14ac:dyDescent="0.2">
      <c r="A45" s="12"/>
      <c r="B45" s="13"/>
      <c r="C45" s="13"/>
      <c r="D45" s="13"/>
      <c r="E45" s="13"/>
      <c r="F45" s="14"/>
      <c r="G45" s="15"/>
      <c r="H45" s="16"/>
      <c r="I45" s="17">
        <f>ROUND((H45*G45),2)</f>
        <v>0</v>
      </c>
      <c r="J45" s="13"/>
      <c r="K45" s="18"/>
      <c r="L45" s="18"/>
      <c r="M45" s="19"/>
      <c r="O45" s="21"/>
    </row>
    <row r="46" spans="1:15" s="11" customFormat="1" ht="20.25" x14ac:dyDescent="0.2">
      <c r="A46" s="9"/>
      <c r="B46" s="9">
        <v>6</v>
      </c>
      <c r="C46" s="9"/>
      <c r="D46" s="9" t="s">
        <v>27</v>
      </c>
      <c r="E46" s="9"/>
      <c r="F46" s="9"/>
      <c r="G46" s="9"/>
      <c r="H46" s="9"/>
      <c r="I46" s="9"/>
      <c r="J46" s="9"/>
      <c r="K46" s="9"/>
      <c r="L46" s="9"/>
      <c r="M46" s="10"/>
    </row>
    <row r="47" spans="1:15" ht="12.75" customHeight="1" x14ac:dyDescent="0.2">
      <c r="A47" s="12"/>
      <c r="B47" s="32"/>
      <c r="C47" s="33"/>
      <c r="D47" s="13"/>
      <c r="E47" s="33"/>
      <c r="F47" s="14"/>
      <c r="G47" s="15"/>
      <c r="H47" s="33"/>
      <c r="I47" s="33"/>
      <c r="J47" s="33"/>
      <c r="K47" s="33"/>
      <c r="L47" s="33"/>
    </row>
    <row r="48" spans="1:15" s="11" customFormat="1" ht="20.25" x14ac:dyDescent="0.2">
      <c r="A48" s="9"/>
      <c r="B48" s="9">
        <v>7</v>
      </c>
      <c r="C48" s="9"/>
      <c r="D48" s="9" t="s">
        <v>28</v>
      </c>
      <c r="E48" s="9"/>
      <c r="F48" s="9"/>
      <c r="G48" s="9"/>
      <c r="H48" s="9"/>
      <c r="I48" s="9"/>
      <c r="J48" s="9"/>
      <c r="K48" s="9"/>
      <c r="L48" s="9"/>
      <c r="M48" s="10"/>
    </row>
    <row r="49" spans="1:15" s="20" customFormat="1" ht="14.25" x14ac:dyDescent="0.2">
      <c r="A49" s="34"/>
      <c r="B49" s="13"/>
      <c r="C49" s="13"/>
      <c r="D49" s="13"/>
      <c r="E49" s="13"/>
      <c r="F49" s="14"/>
      <c r="G49" s="15"/>
      <c r="H49" s="16"/>
      <c r="I49" s="17">
        <f t="shared" ref="I49" si="5">ROUND((H49*G49),2)</f>
        <v>0</v>
      </c>
      <c r="J49" s="13"/>
      <c r="K49" s="18"/>
      <c r="L49" s="18"/>
      <c r="M49" s="19"/>
      <c r="O49" s="21"/>
    </row>
    <row r="50" spans="1:15" s="11" customFormat="1" ht="20.25" x14ac:dyDescent="0.2">
      <c r="A50" s="9"/>
      <c r="B50" s="9">
        <v>8</v>
      </c>
      <c r="C50" s="9"/>
      <c r="D50" s="9" t="s">
        <v>29</v>
      </c>
      <c r="E50" s="9"/>
      <c r="F50" s="9"/>
      <c r="G50" s="9"/>
      <c r="H50" s="9"/>
      <c r="I50" s="9"/>
      <c r="J50" s="9"/>
      <c r="K50" s="9"/>
      <c r="L50" s="9"/>
      <c r="M50" s="10"/>
    </row>
    <row r="51" spans="1:15" s="20" customFormat="1" ht="14.25" x14ac:dyDescent="0.2">
      <c r="A51" s="12">
        <v>29</v>
      </c>
      <c r="B51" s="13"/>
      <c r="C51" s="13"/>
      <c r="D51" s="13" t="s">
        <v>94</v>
      </c>
      <c r="E51" s="13"/>
      <c r="F51" s="14" t="s">
        <v>64</v>
      </c>
      <c r="G51" s="15">
        <v>1</v>
      </c>
      <c r="H51" s="16"/>
      <c r="I51" s="17">
        <f>ROUND((H51*G51),2)</f>
        <v>0</v>
      </c>
      <c r="J51" s="13"/>
      <c r="K51" s="18"/>
      <c r="L51" s="18"/>
      <c r="M51" s="19"/>
      <c r="O51" s="21"/>
    </row>
    <row r="52" spans="1:15" s="11" customFormat="1" ht="20.25" x14ac:dyDescent="0.2">
      <c r="A52" s="9"/>
      <c r="B52" s="9">
        <v>9</v>
      </c>
      <c r="C52" s="9"/>
      <c r="D52" s="9" t="s">
        <v>30</v>
      </c>
      <c r="E52" s="9"/>
      <c r="F52" s="9"/>
      <c r="G52" s="9"/>
      <c r="H52" s="9"/>
      <c r="I52" s="9"/>
      <c r="J52" s="9"/>
      <c r="K52" s="9"/>
      <c r="L52" s="9"/>
      <c r="M52" s="10"/>
    </row>
    <row r="53" spans="1:15" s="20" customFormat="1" ht="14.25" x14ac:dyDescent="0.2">
      <c r="A53" s="12"/>
      <c r="B53" s="13"/>
      <c r="C53" s="13"/>
      <c r="D53" s="13"/>
      <c r="E53" s="13"/>
      <c r="F53" s="14"/>
      <c r="G53" s="15"/>
      <c r="H53" s="16"/>
      <c r="I53" s="17"/>
      <c r="J53" s="13"/>
      <c r="K53" s="18"/>
      <c r="L53" s="18"/>
      <c r="M53" s="19"/>
      <c r="O53" s="21"/>
    </row>
  </sheetData>
  <sheetProtection formatColumns="0"/>
  <autoFilter ref="A11:L53" xr:uid="{00000000-0009-0000-0000-000002000000}"/>
  <mergeCells count="13">
    <mergeCell ref="F9:F10"/>
    <mergeCell ref="G9:G10"/>
    <mergeCell ref="H9:I9"/>
    <mergeCell ref="A9:A10"/>
    <mergeCell ref="B9:B10"/>
    <mergeCell ref="C9:C10"/>
    <mergeCell ref="D9:D10"/>
    <mergeCell ref="E9:E10"/>
    <mergeCell ref="J9:J10"/>
    <mergeCell ref="K9:K10"/>
    <mergeCell ref="L9:L10"/>
    <mergeCell ref="H2:I2"/>
    <mergeCell ref="H3:I3"/>
  </mergeCells>
  <pageMargins left="0.74803149606299213" right="0.74803149606299213" top="0.98425196850393704" bottom="0.98425196850393704" header="0.51181102362204722" footer="0.51181102362204722"/>
  <pageSetup paperSize="9" scale="85" fitToHeight="0" orientation="landscape" horizontalDpi="300" verticalDpi="300" r:id="rId1"/>
  <headerFooter alignWithMargins="0">
    <oddFooter>&amp;L&amp;A&amp;C&amp;P z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53"/>
  <sheetViews>
    <sheetView zoomScaleNormal="100" workbookViewId="0">
      <pane ySplit="11" topLeftCell="A12" activePane="bottomLeft" state="frozen"/>
      <selection pane="bottomLeft" activeCell="B17" sqref="B17"/>
    </sheetView>
  </sheetViews>
  <sheetFormatPr defaultRowHeight="12.75" customHeight="1" x14ac:dyDescent="0.2"/>
  <cols>
    <col min="1" max="1" width="5.140625" style="3" customWidth="1"/>
    <col min="2" max="2" width="14.5703125" style="3" customWidth="1"/>
    <col min="3" max="3" width="14.28515625" style="3" bestFit="1" customWidth="1"/>
    <col min="4" max="4" width="68.28515625" style="3" customWidth="1"/>
    <col min="5" max="5" width="30.7109375" style="3" customWidth="1"/>
    <col min="6" max="6" width="9.7109375" style="3" customWidth="1"/>
    <col min="7" max="7" width="10.28515625" style="3" customWidth="1"/>
    <col min="8" max="8" width="11" style="3" bestFit="1" customWidth="1"/>
    <col min="9" max="9" width="14.7109375" style="3" customWidth="1"/>
    <col min="10" max="10" width="21.140625" style="3" customWidth="1"/>
    <col min="11" max="11" width="47.7109375" style="3" customWidth="1"/>
    <col min="12" max="12" width="20.42578125" style="3" bestFit="1" customWidth="1"/>
    <col min="13" max="16" width="9.140625" style="3"/>
    <col min="17" max="18" width="9.140625" style="3" hidden="1" customWidth="1"/>
    <col min="19" max="16384" width="9.140625" style="3"/>
  </cols>
  <sheetData>
    <row r="1" spans="1:15" ht="12.75" customHeight="1" thickBot="1" x14ac:dyDescent="0.25">
      <c r="A1" s="1"/>
      <c r="C1" s="8" t="s">
        <v>31</v>
      </c>
    </row>
    <row r="2" spans="1:15" ht="12.75" customHeight="1" x14ac:dyDescent="0.2">
      <c r="H2" s="44" t="s">
        <v>21</v>
      </c>
      <c r="I2" s="45"/>
    </row>
    <row r="3" spans="1:15" ht="12.75" customHeight="1" thickBot="1" x14ac:dyDescent="0.25">
      <c r="A3" s="3" t="s">
        <v>0</v>
      </c>
      <c r="C3" s="2" t="s">
        <v>38</v>
      </c>
      <c r="D3" s="1" t="s">
        <v>39</v>
      </c>
      <c r="H3" s="46">
        <f>SUM(I12:I3679)</f>
        <v>0</v>
      </c>
      <c r="I3" s="47"/>
    </row>
    <row r="4" spans="1:15" ht="12.75" customHeight="1" x14ac:dyDescent="0.2">
      <c r="A4" s="3" t="s">
        <v>1</v>
      </c>
      <c r="C4" s="40" t="s">
        <v>40</v>
      </c>
      <c r="D4" s="7" t="s">
        <v>22</v>
      </c>
      <c r="E4" s="24" t="s">
        <v>37</v>
      </c>
      <c r="F4" s="25"/>
      <c r="J4" s="1"/>
      <c r="K4" s="1"/>
      <c r="L4" s="1"/>
    </row>
    <row r="5" spans="1:15" ht="12.75" customHeight="1" x14ac:dyDescent="0.2">
      <c r="A5" s="3" t="s">
        <v>32</v>
      </c>
      <c r="C5" s="4" t="s">
        <v>33</v>
      </c>
      <c r="D5" s="28" t="s">
        <v>41</v>
      </c>
      <c r="E5" s="22" t="s">
        <v>34</v>
      </c>
      <c r="F5" s="25">
        <v>44593</v>
      </c>
      <c r="J5" s="1"/>
      <c r="K5" s="1"/>
      <c r="L5" s="1"/>
    </row>
    <row r="6" spans="1:15" ht="12.75" customHeight="1" x14ac:dyDescent="0.2">
      <c r="A6" s="3" t="s">
        <v>36</v>
      </c>
      <c r="C6" s="6">
        <v>44408</v>
      </c>
      <c r="D6" s="29" t="s">
        <v>42</v>
      </c>
      <c r="E6" s="23" t="s">
        <v>35</v>
      </c>
      <c r="F6" s="26">
        <v>45473</v>
      </c>
      <c r="J6" s="1"/>
      <c r="K6" s="1"/>
      <c r="L6" s="1"/>
    </row>
    <row r="7" spans="1:15" ht="12.75" customHeight="1" x14ac:dyDescent="0.2">
      <c r="C7" s="37"/>
      <c r="D7" s="1" t="s">
        <v>98</v>
      </c>
      <c r="E7" s="35"/>
      <c r="F7" s="36"/>
      <c r="J7" s="1"/>
      <c r="K7" s="1"/>
      <c r="L7" s="1"/>
    </row>
    <row r="8" spans="1:15" ht="12.75" customHeight="1" x14ac:dyDescent="0.2">
      <c r="C8" s="1"/>
      <c r="D8" s="1"/>
      <c r="E8" s="1"/>
      <c r="F8" s="1"/>
      <c r="J8" s="1"/>
      <c r="K8" s="1"/>
      <c r="L8" s="1"/>
    </row>
    <row r="9" spans="1:15" ht="12.75" customHeight="1" x14ac:dyDescent="0.2">
      <c r="A9" s="43" t="s">
        <v>2</v>
      </c>
      <c r="B9" s="43" t="s">
        <v>4</v>
      </c>
      <c r="C9" s="43" t="s">
        <v>5</v>
      </c>
      <c r="D9" s="43" t="s">
        <v>6</v>
      </c>
      <c r="E9" s="43" t="s">
        <v>17</v>
      </c>
      <c r="F9" s="43" t="s">
        <v>7</v>
      </c>
      <c r="G9" s="43" t="s">
        <v>8</v>
      </c>
      <c r="H9" s="43" t="s">
        <v>9</v>
      </c>
      <c r="I9" s="43"/>
      <c r="J9" s="43" t="s">
        <v>18</v>
      </c>
      <c r="K9" s="43" t="s">
        <v>19</v>
      </c>
      <c r="L9" s="43" t="s">
        <v>20</v>
      </c>
    </row>
    <row r="10" spans="1:15" ht="14.25" x14ac:dyDescent="0.2">
      <c r="A10" s="43"/>
      <c r="B10" s="43"/>
      <c r="C10" s="43"/>
      <c r="D10" s="43"/>
      <c r="E10" s="43"/>
      <c r="F10" s="43"/>
      <c r="G10" s="43"/>
      <c r="H10" s="38" t="s">
        <v>10</v>
      </c>
      <c r="I10" s="38" t="s">
        <v>11</v>
      </c>
      <c r="J10" s="43"/>
      <c r="K10" s="43"/>
      <c r="L10" s="43"/>
    </row>
    <row r="11" spans="1:15" x14ac:dyDescent="0.2">
      <c r="A11" s="27" t="s">
        <v>3</v>
      </c>
      <c r="B11" s="27" t="s">
        <v>12</v>
      </c>
      <c r="C11" s="27" t="s">
        <v>13</v>
      </c>
      <c r="D11" s="27" t="s">
        <v>14</v>
      </c>
      <c r="E11" s="27">
        <v>5</v>
      </c>
      <c r="F11" s="27">
        <v>6</v>
      </c>
      <c r="G11" s="27">
        <v>7</v>
      </c>
      <c r="H11" s="27">
        <v>8</v>
      </c>
      <c r="I11" s="27">
        <v>9</v>
      </c>
      <c r="J11" s="27">
        <v>10</v>
      </c>
      <c r="K11" s="27">
        <v>11</v>
      </c>
      <c r="L11" s="27">
        <v>12</v>
      </c>
    </row>
    <row r="12" spans="1:15" s="11" customFormat="1" ht="20.25" x14ac:dyDescent="0.2">
      <c r="A12" s="9"/>
      <c r="B12" s="9">
        <v>0</v>
      </c>
      <c r="C12" s="9"/>
      <c r="D12" s="9" t="s">
        <v>15</v>
      </c>
      <c r="E12" s="9"/>
      <c r="F12" s="9"/>
      <c r="G12" s="9"/>
      <c r="H12" s="9"/>
      <c r="I12" s="9"/>
      <c r="J12" s="9"/>
      <c r="K12" s="9"/>
      <c r="L12" s="9"/>
      <c r="M12" s="10"/>
    </row>
    <row r="13" spans="1:15" s="20" customFormat="1" ht="14.25" x14ac:dyDescent="0.2">
      <c r="A13" s="12"/>
      <c r="B13" s="13"/>
      <c r="C13" s="13"/>
      <c r="D13" s="13"/>
      <c r="E13" s="13"/>
      <c r="F13" s="14"/>
      <c r="G13" s="15"/>
      <c r="H13" s="16"/>
      <c r="I13" s="17">
        <f>ROUND((H13*G13),2)</f>
        <v>0</v>
      </c>
      <c r="J13" s="13"/>
      <c r="K13" s="18"/>
      <c r="L13" s="18"/>
      <c r="M13" s="19"/>
      <c r="O13" s="21"/>
    </row>
    <row r="14" spans="1:15" s="11" customFormat="1" ht="20.25" x14ac:dyDescent="0.2">
      <c r="A14" s="9"/>
      <c r="B14" s="9">
        <v>1</v>
      </c>
      <c r="C14" s="9"/>
      <c r="D14" s="9" t="s">
        <v>16</v>
      </c>
      <c r="E14" s="9"/>
      <c r="F14" s="9"/>
      <c r="G14" s="9"/>
      <c r="H14" s="9"/>
      <c r="I14" s="9"/>
      <c r="J14" s="9"/>
      <c r="K14" s="9"/>
      <c r="L14" s="9"/>
      <c r="M14" s="10"/>
    </row>
    <row r="15" spans="1:15" s="20" customFormat="1" ht="14.25" x14ac:dyDescent="0.2">
      <c r="A15" s="12"/>
      <c r="B15" s="13"/>
      <c r="C15" s="13"/>
      <c r="D15" s="13"/>
      <c r="E15" s="13"/>
      <c r="F15" s="14"/>
      <c r="G15" s="15"/>
      <c r="H15" s="16"/>
      <c r="I15" s="17">
        <f t="shared" ref="I15" si="0">ROUND((H15*G15),2)</f>
        <v>0</v>
      </c>
      <c r="J15" s="13"/>
      <c r="K15" s="18"/>
      <c r="L15" s="18"/>
      <c r="M15" s="19"/>
      <c r="O15" s="21"/>
    </row>
    <row r="16" spans="1:15" s="11" customFormat="1" ht="20.25" x14ac:dyDescent="0.2">
      <c r="A16" s="9"/>
      <c r="B16" s="9">
        <v>2</v>
      </c>
      <c r="C16" s="9"/>
      <c r="D16" s="9" t="s">
        <v>23</v>
      </c>
      <c r="E16" s="9"/>
      <c r="F16" s="9"/>
      <c r="G16" s="9"/>
      <c r="H16" s="9"/>
      <c r="I16" s="9"/>
      <c r="J16" s="9"/>
      <c r="K16" s="9"/>
      <c r="L16" s="9"/>
      <c r="M16" s="10"/>
    </row>
    <row r="17" spans="1:15" s="20" customFormat="1" ht="14.25" x14ac:dyDescent="0.2">
      <c r="A17" s="12"/>
      <c r="B17" s="13"/>
      <c r="C17" s="13"/>
      <c r="D17" s="13"/>
      <c r="E17" s="13"/>
      <c r="F17" s="14"/>
      <c r="G17" s="15"/>
      <c r="H17" s="16"/>
      <c r="I17" s="17">
        <f t="shared" ref="I17" si="1">ROUND((H17*G17),2)</f>
        <v>0</v>
      </c>
      <c r="J17" s="13"/>
      <c r="K17" s="18"/>
      <c r="L17" s="18"/>
      <c r="M17" s="19"/>
      <c r="O17" s="21"/>
    </row>
    <row r="18" spans="1:15" s="11" customFormat="1" ht="20.25" x14ac:dyDescent="0.2">
      <c r="A18" s="9"/>
      <c r="B18" s="9">
        <v>3</v>
      </c>
      <c r="C18" s="9"/>
      <c r="D18" s="9" t="s">
        <v>24</v>
      </c>
      <c r="E18" s="9"/>
      <c r="F18" s="9"/>
      <c r="G18" s="9"/>
      <c r="H18" s="9"/>
      <c r="I18" s="9"/>
      <c r="J18" s="9"/>
      <c r="K18" s="9"/>
      <c r="L18" s="9"/>
      <c r="M18" s="10"/>
    </row>
    <row r="19" spans="1:15" s="20" customFormat="1" ht="45" x14ac:dyDescent="0.2">
      <c r="A19" s="12">
        <v>1</v>
      </c>
      <c r="B19" s="13"/>
      <c r="C19" s="13"/>
      <c r="D19" s="13" t="s">
        <v>99</v>
      </c>
      <c r="E19" s="13" t="s">
        <v>95</v>
      </c>
      <c r="F19" s="14" t="s">
        <v>58</v>
      </c>
      <c r="G19" s="15">
        <v>51.2</v>
      </c>
      <c r="H19" s="16"/>
      <c r="I19" s="17">
        <f t="shared" ref="I19:I26" si="2">ROUND((H19*G19),2)</f>
        <v>0</v>
      </c>
      <c r="J19" s="13"/>
      <c r="K19" s="18"/>
      <c r="L19" s="18"/>
      <c r="M19" s="19"/>
      <c r="O19" s="21"/>
    </row>
    <row r="20" spans="1:15" s="20" customFormat="1" ht="14.25" x14ac:dyDescent="0.2">
      <c r="A20" s="12">
        <v>2</v>
      </c>
      <c r="B20" s="13"/>
      <c r="C20" s="13"/>
      <c r="D20" s="13" t="s">
        <v>44</v>
      </c>
      <c r="E20" s="13"/>
      <c r="F20" s="14" t="s">
        <v>64</v>
      </c>
      <c r="G20" s="15">
        <v>1</v>
      </c>
      <c r="H20" s="16"/>
      <c r="I20" s="17">
        <f t="shared" si="2"/>
        <v>0</v>
      </c>
      <c r="J20" s="13"/>
      <c r="K20" s="18"/>
      <c r="L20" s="18"/>
      <c r="M20" s="19"/>
      <c r="O20" s="21"/>
    </row>
    <row r="21" spans="1:15" s="20" customFormat="1" ht="14.25" x14ac:dyDescent="0.2">
      <c r="A21" s="12">
        <v>3</v>
      </c>
      <c r="B21" s="13"/>
      <c r="C21" s="13"/>
      <c r="D21" s="13" t="s">
        <v>46</v>
      </c>
      <c r="E21" s="13" t="s">
        <v>90</v>
      </c>
      <c r="F21" s="14" t="s">
        <v>66</v>
      </c>
      <c r="G21" s="15">
        <v>19.21</v>
      </c>
      <c r="H21" s="16"/>
      <c r="I21" s="17">
        <f t="shared" si="2"/>
        <v>0</v>
      </c>
      <c r="J21" s="13"/>
      <c r="K21" s="18"/>
      <c r="L21" s="18"/>
      <c r="M21" s="19"/>
      <c r="O21" s="21"/>
    </row>
    <row r="22" spans="1:15" s="20" customFormat="1" ht="22.5" x14ac:dyDescent="0.2">
      <c r="A22" s="12">
        <v>4</v>
      </c>
      <c r="B22" s="13"/>
      <c r="C22" s="13"/>
      <c r="D22" s="13" t="s">
        <v>109</v>
      </c>
      <c r="E22" s="13" t="s">
        <v>91</v>
      </c>
      <c r="F22" s="14" t="s">
        <v>65</v>
      </c>
      <c r="G22" s="15">
        <v>2</v>
      </c>
      <c r="H22" s="16"/>
      <c r="I22" s="17">
        <f t="shared" si="2"/>
        <v>0</v>
      </c>
      <c r="J22" s="13"/>
      <c r="K22" s="18"/>
      <c r="L22" s="18"/>
      <c r="M22" s="19"/>
      <c r="O22" s="21"/>
    </row>
    <row r="23" spans="1:15" s="20" customFormat="1" ht="22.5" x14ac:dyDescent="0.2">
      <c r="A23" s="12">
        <v>5</v>
      </c>
      <c r="B23" s="13"/>
      <c r="C23" s="13"/>
      <c r="D23" s="13" t="s">
        <v>110</v>
      </c>
      <c r="E23" s="13" t="s">
        <v>69</v>
      </c>
      <c r="F23" s="14" t="s">
        <v>58</v>
      </c>
      <c r="G23" s="15">
        <v>50.6</v>
      </c>
      <c r="H23" s="16"/>
      <c r="I23" s="17">
        <f t="shared" si="2"/>
        <v>0</v>
      </c>
      <c r="J23" s="13"/>
      <c r="K23" s="18"/>
      <c r="L23" s="18"/>
      <c r="M23" s="19"/>
      <c r="O23" s="21"/>
    </row>
    <row r="24" spans="1:15" s="20" customFormat="1" ht="14.25" x14ac:dyDescent="0.2">
      <c r="A24" s="12">
        <v>6</v>
      </c>
      <c r="B24" s="13"/>
      <c r="C24" s="13"/>
      <c r="D24" s="13" t="s">
        <v>45</v>
      </c>
      <c r="E24" s="13" t="s">
        <v>96</v>
      </c>
      <c r="F24" s="14" t="s">
        <v>64</v>
      </c>
      <c r="G24" s="15">
        <v>1</v>
      </c>
      <c r="H24" s="16"/>
      <c r="I24" s="17">
        <f t="shared" si="2"/>
        <v>0</v>
      </c>
      <c r="J24" s="13"/>
      <c r="K24" s="18"/>
      <c r="L24" s="18"/>
      <c r="M24" s="19"/>
      <c r="O24" s="21"/>
    </row>
    <row r="25" spans="1:15" s="20" customFormat="1" ht="14.25" x14ac:dyDescent="0.2">
      <c r="A25" s="12">
        <v>7</v>
      </c>
      <c r="B25" s="13"/>
      <c r="C25" s="13"/>
      <c r="D25" s="13" t="s">
        <v>111</v>
      </c>
      <c r="E25" s="13"/>
      <c r="F25" s="14" t="s">
        <v>65</v>
      </c>
      <c r="G25" s="15">
        <v>10</v>
      </c>
      <c r="H25" s="16"/>
      <c r="I25" s="17">
        <f t="shared" si="2"/>
        <v>0</v>
      </c>
      <c r="J25" s="13"/>
      <c r="K25" s="18"/>
      <c r="L25" s="18"/>
      <c r="M25" s="19"/>
      <c r="O25" s="21"/>
    </row>
    <row r="26" spans="1:15" s="20" customFormat="1" ht="22.5" x14ac:dyDescent="0.2">
      <c r="A26" s="12">
        <v>10</v>
      </c>
      <c r="B26" s="13"/>
      <c r="C26" s="13"/>
      <c r="D26" s="13" t="s">
        <v>112</v>
      </c>
      <c r="E26" s="13"/>
      <c r="F26" s="14"/>
      <c r="G26" s="15"/>
      <c r="H26" s="16"/>
      <c r="I26" s="17">
        <f t="shared" si="2"/>
        <v>0</v>
      </c>
      <c r="J26" s="13"/>
      <c r="K26" s="18"/>
      <c r="L26" s="18"/>
      <c r="M26" s="19"/>
      <c r="O26" s="21"/>
    </row>
    <row r="27" spans="1:15" s="20" customFormat="1" ht="14.25" x14ac:dyDescent="0.2">
      <c r="A27" s="39" t="s">
        <v>71</v>
      </c>
      <c r="B27" s="13"/>
      <c r="C27" s="13"/>
      <c r="D27" s="13" t="s">
        <v>73</v>
      </c>
      <c r="E27" s="13"/>
      <c r="F27" s="14" t="s">
        <v>66</v>
      </c>
      <c r="G27" s="15">
        <v>19.100000000000001</v>
      </c>
      <c r="H27" s="16"/>
      <c r="I27" s="17"/>
      <c r="J27" s="13"/>
      <c r="K27" s="18"/>
      <c r="L27" s="18"/>
      <c r="M27" s="19"/>
      <c r="O27" s="21"/>
    </row>
    <row r="28" spans="1:15" s="20" customFormat="1" ht="14.25" x14ac:dyDescent="0.2">
      <c r="A28" s="39" t="s">
        <v>72</v>
      </c>
      <c r="B28" s="13"/>
      <c r="C28" s="13"/>
      <c r="D28" s="13" t="s">
        <v>74</v>
      </c>
      <c r="E28" s="13"/>
      <c r="F28" s="14" t="s">
        <v>66</v>
      </c>
      <c r="G28" s="15">
        <v>19.100000000000001</v>
      </c>
      <c r="H28" s="16"/>
      <c r="I28" s="17"/>
      <c r="J28" s="13"/>
      <c r="K28" s="18"/>
      <c r="L28" s="18"/>
      <c r="M28" s="19"/>
      <c r="O28" s="21"/>
    </row>
    <row r="29" spans="1:15" s="20" customFormat="1" ht="14.25" x14ac:dyDescent="0.2">
      <c r="A29" s="12">
        <v>13</v>
      </c>
      <c r="B29" s="13"/>
      <c r="C29" s="13"/>
      <c r="D29" s="13" t="s">
        <v>49</v>
      </c>
      <c r="E29" s="13"/>
      <c r="F29" s="14" t="s">
        <v>58</v>
      </c>
      <c r="G29" s="15">
        <v>14.3</v>
      </c>
      <c r="H29" s="16"/>
      <c r="I29" s="17">
        <f t="shared" ref="I29:I31" si="3">ROUND((H29*G29),2)</f>
        <v>0</v>
      </c>
      <c r="J29" s="13"/>
      <c r="K29" s="18"/>
      <c r="L29" s="18"/>
      <c r="M29" s="19"/>
      <c r="O29" s="21"/>
    </row>
    <row r="30" spans="1:15" s="20" customFormat="1" ht="14.25" x14ac:dyDescent="0.2">
      <c r="A30" s="12">
        <v>14</v>
      </c>
      <c r="B30" s="13"/>
      <c r="C30" s="13"/>
      <c r="D30" s="13" t="s">
        <v>57</v>
      </c>
      <c r="E30" s="13"/>
      <c r="F30" s="14" t="s">
        <v>64</v>
      </c>
      <c r="G30" s="15">
        <v>1</v>
      </c>
      <c r="H30" s="16"/>
      <c r="I30" s="17">
        <f t="shared" si="3"/>
        <v>0</v>
      </c>
      <c r="J30" s="13"/>
      <c r="K30" s="18"/>
      <c r="L30" s="18"/>
      <c r="M30" s="19"/>
      <c r="O30" s="21"/>
    </row>
    <row r="31" spans="1:15" s="20" customFormat="1" ht="22.5" x14ac:dyDescent="0.2">
      <c r="A31" s="12">
        <v>18</v>
      </c>
      <c r="B31" s="13"/>
      <c r="C31" s="13"/>
      <c r="D31" s="13" t="s">
        <v>105</v>
      </c>
      <c r="E31" s="13" t="s">
        <v>97</v>
      </c>
      <c r="F31" s="14" t="s">
        <v>65</v>
      </c>
      <c r="G31" s="15">
        <v>2</v>
      </c>
      <c r="H31" s="16"/>
      <c r="I31" s="17">
        <f t="shared" si="3"/>
        <v>0</v>
      </c>
      <c r="J31" s="13"/>
      <c r="K31" s="18"/>
      <c r="L31" s="18"/>
      <c r="M31" s="19"/>
      <c r="O31" s="21"/>
    </row>
    <row r="32" spans="1:15" s="11" customFormat="1" ht="20.25" x14ac:dyDescent="0.2">
      <c r="A32" s="9"/>
      <c r="B32" s="9">
        <v>4</v>
      </c>
      <c r="C32" s="9"/>
      <c r="D32" s="9" t="s">
        <v>25</v>
      </c>
      <c r="E32" s="9"/>
      <c r="F32" s="9"/>
      <c r="G32" s="9"/>
      <c r="H32" s="9"/>
      <c r="I32" s="9"/>
      <c r="J32" s="9"/>
      <c r="K32" s="9"/>
      <c r="L32" s="9"/>
      <c r="M32" s="10"/>
    </row>
    <row r="33" spans="1:15" s="20" customFormat="1" ht="14.25" x14ac:dyDescent="0.2">
      <c r="A33" s="12">
        <v>19</v>
      </c>
      <c r="B33" s="13"/>
      <c r="C33" s="13"/>
      <c r="D33" s="13" t="s">
        <v>50</v>
      </c>
      <c r="E33" s="13" t="s">
        <v>85</v>
      </c>
      <c r="F33" s="14" t="s">
        <v>58</v>
      </c>
      <c r="G33" s="15">
        <v>43.8</v>
      </c>
      <c r="H33" s="16"/>
      <c r="I33" s="17">
        <f t="shared" ref="I33:I42" si="4">ROUND((H33*G33),2)</f>
        <v>0</v>
      </c>
      <c r="J33" s="13"/>
      <c r="K33" s="18"/>
      <c r="L33" s="18"/>
      <c r="M33" s="19"/>
      <c r="O33" s="21"/>
    </row>
    <row r="34" spans="1:15" s="20" customFormat="1" ht="14.25" x14ac:dyDescent="0.2">
      <c r="A34" s="12">
        <v>20</v>
      </c>
      <c r="B34" s="13"/>
      <c r="C34" s="13"/>
      <c r="D34" s="13" t="s">
        <v>51</v>
      </c>
      <c r="E34" s="13"/>
      <c r="F34" s="14" t="s">
        <v>58</v>
      </c>
      <c r="G34" s="15">
        <v>21.9</v>
      </c>
      <c r="H34" s="16"/>
      <c r="I34" s="17">
        <f t="shared" si="4"/>
        <v>0</v>
      </c>
      <c r="J34" s="13"/>
      <c r="K34" s="18"/>
      <c r="L34" s="18"/>
      <c r="M34" s="19"/>
      <c r="O34" s="21"/>
    </row>
    <row r="35" spans="1:15" s="20" customFormat="1" ht="14.25" x14ac:dyDescent="0.2">
      <c r="A35" s="12">
        <v>21</v>
      </c>
      <c r="B35" s="13"/>
      <c r="C35" s="13"/>
      <c r="D35" s="13" t="s">
        <v>52</v>
      </c>
      <c r="E35" s="13"/>
      <c r="F35" s="14" t="s">
        <v>58</v>
      </c>
      <c r="G35" s="15">
        <v>24.3</v>
      </c>
      <c r="H35" s="16"/>
      <c r="I35" s="17">
        <f t="shared" si="4"/>
        <v>0</v>
      </c>
      <c r="J35" s="13"/>
      <c r="K35" s="18"/>
      <c r="L35" s="18"/>
      <c r="M35" s="19"/>
      <c r="O35" s="21"/>
    </row>
    <row r="36" spans="1:15" s="20" customFormat="1" ht="22.5" x14ac:dyDescent="0.2">
      <c r="A36" s="12">
        <v>22</v>
      </c>
      <c r="B36" s="13"/>
      <c r="C36" s="13"/>
      <c r="D36" s="13" t="s">
        <v>104</v>
      </c>
      <c r="E36" s="13"/>
      <c r="F36" s="14" t="s">
        <v>66</v>
      </c>
      <c r="G36" s="15">
        <v>13.05</v>
      </c>
      <c r="H36" s="16"/>
      <c r="I36" s="17">
        <f t="shared" si="4"/>
        <v>0</v>
      </c>
      <c r="J36" s="13"/>
      <c r="K36" s="18"/>
      <c r="L36" s="18"/>
      <c r="M36" s="19"/>
      <c r="O36" s="21"/>
    </row>
    <row r="37" spans="1:15" s="20" customFormat="1" ht="14.25" x14ac:dyDescent="0.2">
      <c r="A37" s="12">
        <v>23</v>
      </c>
      <c r="B37" s="13"/>
      <c r="C37" s="13"/>
      <c r="D37" s="13" t="s">
        <v>53</v>
      </c>
      <c r="E37" s="13"/>
      <c r="F37" s="14" t="s">
        <v>58</v>
      </c>
      <c r="G37" s="15">
        <v>0.2</v>
      </c>
      <c r="H37" s="16"/>
      <c r="I37" s="17">
        <f t="shared" si="4"/>
        <v>0</v>
      </c>
      <c r="J37" s="13"/>
      <c r="K37" s="18"/>
      <c r="L37" s="18"/>
      <c r="M37" s="19"/>
      <c r="O37" s="21"/>
    </row>
    <row r="38" spans="1:15" s="20" customFormat="1" ht="22.5" x14ac:dyDescent="0.2">
      <c r="A38" s="12">
        <v>24</v>
      </c>
      <c r="B38" s="13"/>
      <c r="C38" s="13"/>
      <c r="D38" s="13" t="s">
        <v>113</v>
      </c>
      <c r="E38" s="13" t="s">
        <v>77</v>
      </c>
      <c r="F38" s="14" t="s">
        <v>65</v>
      </c>
      <c r="G38" s="15">
        <v>44</v>
      </c>
      <c r="H38" s="16"/>
      <c r="I38" s="17">
        <f t="shared" si="4"/>
        <v>0</v>
      </c>
      <c r="J38" s="13"/>
      <c r="K38" s="18"/>
      <c r="L38" s="18"/>
      <c r="M38" s="19"/>
      <c r="O38" s="21"/>
    </row>
    <row r="39" spans="1:15" s="20" customFormat="1" ht="14.25" x14ac:dyDescent="0.2">
      <c r="A39" s="12">
        <v>25</v>
      </c>
      <c r="B39" s="13"/>
      <c r="C39" s="13"/>
      <c r="D39" s="13" t="s">
        <v>55</v>
      </c>
      <c r="E39" s="13"/>
      <c r="F39" s="14" t="s">
        <v>66</v>
      </c>
      <c r="G39" s="15">
        <v>13.35</v>
      </c>
      <c r="H39" s="16"/>
      <c r="I39" s="17">
        <f t="shared" si="4"/>
        <v>0</v>
      </c>
      <c r="J39" s="13"/>
      <c r="K39" s="18"/>
      <c r="L39" s="18"/>
      <c r="M39" s="19"/>
      <c r="O39" s="21"/>
    </row>
    <row r="40" spans="1:15" s="20" customFormat="1" ht="14.25" x14ac:dyDescent="0.2">
      <c r="A40" s="12">
        <v>26</v>
      </c>
      <c r="B40" s="13"/>
      <c r="C40" s="13"/>
      <c r="D40" s="13" t="s">
        <v>56</v>
      </c>
      <c r="E40" s="13"/>
      <c r="F40" s="14" t="s">
        <v>66</v>
      </c>
      <c r="G40" s="15">
        <v>7.7450000000000001</v>
      </c>
      <c r="H40" s="16"/>
      <c r="I40" s="17">
        <f t="shared" si="4"/>
        <v>0</v>
      </c>
      <c r="J40" s="13"/>
      <c r="K40" s="18"/>
      <c r="L40" s="18"/>
      <c r="M40" s="19"/>
      <c r="O40" s="21"/>
    </row>
    <row r="41" spans="1:15" s="20" customFormat="1" ht="22.5" x14ac:dyDescent="0.2">
      <c r="A41" s="12">
        <v>27</v>
      </c>
      <c r="B41" s="13"/>
      <c r="C41" s="13"/>
      <c r="D41" s="13" t="s">
        <v>101</v>
      </c>
      <c r="E41" s="13"/>
      <c r="F41" s="14" t="s">
        <v>66</v>
      </c>
      <c r="G41" s="15">
        <v>7.7450000000000001</v>
      </c>
      <c r="H41" s="16"/>
      <c r="I41" s="17">
        <f t="shared" si="4"/>
        <v>0</v>
      </c>
      <c r="J41" s="13"/>
      <c r="K41" s="18"/>
      <c r="L41" s="18"/>
      <c r="M41" s="19"/>
      <c r="O41" s="21"/>
    </row>
    <row r="42" spans="1:15" s="20" customFormat="1" ht="22.5" x14ac:dyDescent="0.2">
      <c r="A42" s="12">
        <v>28</v>
      </c>
      <c r="B42" s="13"/>
      <c r="C42" s="13"/>
      <c r="D42" s="13" t="s">
        <v>102</v>
      </c>
      <c r="E42" s="13"/>
      <c r="F42" s="14" t="s">
        <v>66</v>
      </c>
      <c r="G42" s="15">
        <v>0.25</v>
      </c>
      <c r="H42" s="16"/>
      <c r="I42" s="17">
        <f t="shared" si="4"/>
        <v>0</v>
      </c>
      <c r="J42" s="13"/>
      <c r="K42" s="18"/>
      <c r="L42" s="18"/>
      <c r="M42" s="19"/>
      <c r="O42" s="21"/>
    </row>
    <row r="43" spans="1:15" s="20" customFormat="1" ht="14.25" x14ac:dyDescent="0.2">
      <c r="A43" s="12"/>
      <c r="B43" s="13"/>
      <c r="C43" s="13"/>
      <c r="D43" s="13"/>
      <c r="E43" s="13"/>
      <c r="F43" s="14"/>
      <c r="G43" s="15"/>
      <c r="H43" s="16"/>
      <c r="I43" s="17"/>
      <c r="J43" s="13"/>
      <c r="K43" s="18"/>
      <c r="L43" s="18"/>
      <c r="M43" s="19"/>
      <c r="O43" s="21"/>
    </row>
    <row r="44" spans="1:15" s="11" customFormat="1" ht="20.25" x14ac:dyDescent="0.2">
      <c r="A44" s="9"/>
      <c r="B44" s="9">
        <v>5</v>
      </c>
      <c r="C44" s="9"/>
      <c r="D44" s="9" t="s">
        <v>26</v>
      </c>
      <c r="E44" s="9"/>
      <c r="F44" s="9"/>
      <c r="G44" s="9"/>
      <c r="H44" s="9"/>
      <c r="I44" s="9"/>
      <c r="J44" s="9"/>
      <c r="K44" s="9"/>
      <c r="L44" s="9"/>
      <c r="M44" s="10"/>
    </row>
    <row r="45" spans="1:15" s="20" customFormat="1" ht="14.25" x14ac:dyDescent="0.2">
      <c r="A45" s="12"/>
      <c r="B45" s="13"/>
      <c r="C45" s="13"/>
      <c r="D45" s="13"/>
      <c r="E45" s="13"/>
      <c r="F45" s="14"/>
      <c r="G45" s="15"/>
      <c r="H45" s="16"/>
      <c r="I45" s="17">
        <f>ROUND((H45*G45),2)</f>
        <v>0</v>
      </c>
      <c r="J45" s="13"/>
      <c r="K45" s="18"/>
      <c r="L45" s="18"/>
      <c r="M45" s="19"/>
      <c r="O45" s="21"/>
    </row>
    <row r="46" spans="1:15" s="11" customFormat="1" ht="20.25" x14ac:dyDescent="0.2">
      <c r="A46" s="9"/>
      <c r="B46" s="9">
        <v>6</v>
      </c>
      <c r="C46" s="9"/>
      <c r="D46" s="9" t="s">
        <v>27</v>
      </c>
      <c r="E46" s="9"/>
      <c r="F46" s="9"/>
      <c r="G46" s="9"/>
      <c r="H46" s="9"/>
      <c r="I46" s="9"/>
      <c r="J46" s="9"/>
      <c r="K46" s="9"/>
      <c r="L46" s="9"/>
      <c r="M46" s="10"/>
    </row>
    <row r="47" spans="1:15" ht="12.75" customHeight="1" x14ac:dyDescent="0.2">
      <c r="A47" s="12"/>
      <c r="B47" s="32"/>
      <c r="C47" s="33"/>
      <c r="D47" s="13"/>
      <c r="E47" s="33"/>
      <c r="F47" s="14"/>
      <c r="G47" s="15"/>
      <c r="H47" s="33"/>
      <c r="I47" s="33"/>
      <c r="J47" s="33"/>
      <c r="K47" s="33"/>
      <c r="L47" s="33"/>
    </row>
    <row r="48" spans="1:15" s="11" customFormat="1" ht="20.25" x14ac:dyDescent="0.2">
      <c r="A48" s="9"/>
      <c r="B48" s="9">
        <v>7</v>
      </c>
      <c r="C48" s="9"/>
      <c r="D48" s="9" t="s">
        <v>28</v>
      </c>
      <c r="E48" s="9"/>
      <c r="F48" s="9"/>
      <c r="G48" s="9"/>
      <c r="H48" s="9"/>
      <c r="I48" s="9"/>
      <c r="J48" s="9"/>
      <c r="K48" s="9"/>
      <c r="L48" s="9"/>
      <c r="M48" s="10"/>
    </row>
    <row r="49" spans="1:15" s="20" customFormat="1" ht="14.25" x14ac:dyDescent="0.2">
      <c r="A49" s="34"/>
      <c r="B49" s="13"/>
      <c r="C49" s="13"/>
      <c r="D49" s="13"/>
      <c r="E49" s="13"/>
      <c r="F49" s="14"/>
      <c r="G49" s="15"/>
      <c r="H49" s="16"/>
      <c r="I49" s="17">
        <f t="shared" ref="I49" si="5">ROUND((H49*G49),2)</f>
        <v>0</v>
      </c>
      <c r="J49" s="13"/>
      <c r="K49" s="18"/>
      <c r="L49" s="18"/>
      <c r="M49" s="19"/>
      <c r="O49" s="21"/>
    </row>
    <row r="50" spans="1:15" s="11" customFormat="1" ht="20.25" x14ac:dyDescent="0.2">
      <c r="A50" s="9"/>
      <c r="B50" s="9">
        <v>8</v>
      </c>
      <c r="C50" s="9"/>
      <c r="D50" s="9" t="s">
        <v>29</v>
      </c>
      <c r="E50" s="9"/>
      <c r="F50" s="9"/>
      <c r="G50" s="9"/>
      <c r="H50" s="9"/>
      <c r="I50" s="9"/>
      <c r="J50" s="9"/>
      <c r="K50" s="9"/>
      <c r="L50" s="9"/>
      <c r="M50" s="10"/>
    </row>
    <row r="51" spans="1:15" s="20" customFormat="1" ht="14.25" x14ac:dyDescent="0.2">
      <c r="A51" s="12">
        <v>29</v>
      </c>
      <c r="B51" s="13"/>
      <c r="C51" s="13"/>
      <c r="D51" s="13" t="s">
        <v>94</v>
      </c>
      <c r="E51" s="13"/>
      <c r="F51" s="14" t="s">
        <v>64</v>
      </c>
      <c r="G51" s="15">
        <v>1</v>
      </c>
      <c r="H51" s="16"/>
      <c r="I51" s="17">
        <f>ROUND((H51*G51),2)</f>
        <v>0</v>
      </c>
      <c r="J51" s="13"/>
      <c r="K51" s="18"/>
      <c r="L51" s="18"/>
      <c r="M51" s="19"/>
      <c r="O51" s="21"/>
    </row>
    <row r="52" spans="1:15" s="11" customFormat="1" ht="20.25" x14ac:dyDescent="0.2">
      <c r="A52" s="9"/>
      <c r="B52" s="9">
        <v>9</v>
      </c>
      <c r="C52" s="9"/>
      <c r="D52" s="9" t="s">
        <v>30</v>
      </c>
      <c r="E52" s="9"/>
      <c r="F52" s="9"/>
      <c r="G52" s="9"/>
      <c r="H52" s="9"/>
      <c r="I52" s="9"/>
      <c r="J52" s="9"/>
      <c r="K52" s="9"/>
      <c r="L52" s="9"/>
      <c r="M52" s="10"/>
    </row>
    <row r="53" spans="1:15" s="20" customFormat="1" ht="14.25" x14ac:dyDescent="0.2">
      <c r="A53" s="12"/>
      <c r="B53" s="13"/>
      <c r="C53" s="13"/>
      <c r="D53" s="13"/>
      <c r="E53" s="13"/>
      <c r="F53" s="14"/>
      <c r="G53" s="15"/>
      <c r="H53" s="16"/>
      <c r="I53" s="17"/>
      <c r="J53" s="13"/>
      <c r="K53" s="18"/>
      <c r="L53" s="18"/>
      <c r="M53" s="19"/>
      <c r="O53" s="21"/>
    </row>
  </sheetData>
  <sheetProtection formatColumns="0"/>
  <autoFilter ref="A11:L53" xr:uid="{00000000-0009-0000-0000-000003000000}"/>
  <mergeCells count="13">
    <mergeCell ref="J9:J10"/>
    <mergeCell ref="K9:K10"/>
    <mergeCell ref="L9:L10"/>
    <mergeCell ref="H2:I2"/>
    <mergeCell ref="H3:I3"/>
    <mergeCell ref="F9:F10"/>
    <mergeCell ref="G9:G10"/>
    <mergeCell ref="H9:I9"/>
    <mergeCell ref="A9:A10"/>
    <mergeCell ref="B9:B10"/>
    <mergeCell ref="C9:C10"/>
    <mergeCell ref="D9:D10"/>
    <mergeCell ref="E9:E10"/>
  </mergeCells>
  <pageMargins left="0.74803149606299213" right="0.74803149606299213" top="0.98425196850393704" bottom="0.98425196850393704" header="0.51181102362204722" footer="0.51181102362204722"/>
  <pageSetup paperSize="9" scale="85" fitToHeight="0" orientation="landscape" horizontalDpi="300" verticalDpi="300" r:id="rId1"/>
  <headerFooter alignWithMargins="0">
    <oddFooter>&amp;L&amp;A&amp;C&amp;P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Rozpocet_velka-cekarna</vt:lpstr>
      <vt:lpstr>Rozpocet_mala-cekarna</vt:lpstr>
      <vt:lpstr>Rozpocet_přístřešek01</vt:lpstr>
      <vt:lpstr>Rozpocet_přístřešek02</vt:lpstr>
      <vt:lpstr>'Rozpocet_mala-cekarna'!Názvy_tisku</vt:lpstr>
      <vt:lpstr>Rozpocet_přístřešek01!Názvy_tisku</vt:lpstr>
      <vt:lpstr>Rozpocet_přístřešek02!Názvy_tisku</vt:lpstr>
      <vt:lpstr>'Rozpocet_velka-cekarna'!Názvy_tisku</vt:lpstr>
      <vt:lpstr>'Rozpocet_mala-cekarna'!Oblast_tisku</vt:lpstr>
      <vt:lpstr>Rozpocet_přístřešek01!Oblast_tisku</vt:lpstr>
      <vt:lpstr>Rozpocet_přístřešek02!Oblast_tisku</vt:lpstr>
      <vt:lpstr>'Rozpocet_velka-cekarna'!Oblast_tisku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Vodička Jan Ing.</dc:creator>
  <cp:lastModifiedBy>Vodička Jan Ing.</cp:lastModifiedBy>
  <cp:lastPrinted>2021-08-12T14:24:36Z</cp:lastPrinted>
  <dcterms:created xsi:type="dcterms:W3CDTF">2017-04-10T12:50:22Z</dcterms:created>
  <dcterms:modified xsi:type="dcterms:W3CDTF">2022-03-02T11:31:22Z</dcterms:modified>
</cp:coreProperties>
</file>